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1032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F69" i="7" l="1"/>
  <c r="E69" i="7"/>
  <c r="D69" i="7"/>
  <c r="L41" i="7"/>
  <c r="I41" i="7"/>
  <c r="F41" i="7"/>
  <c r="L32" i="7"/>
  <c r="I32" i="7"/>
  <c r="F32" i="7"/>
  <c r="G525" i="6"/>
  <c r="G511" i="6"/>
  <c r="G497" i="6"/>
  <c r="G479" i="6"/>
  <c r="G468" i="6"/>
  <c r="G457" i="6"/>
  <c r="G445" i="6"/>
  <c r="G432" i="6"/>
  <c r="G416" i="6"/>
  <c r="G403" i="6"/>
  <c r="G387" i="6"/>
  <c r="G374" i="6"/>
  <c r="G357" i="6"/>
  <c r="G342" i="6"/>
  <c r="G328" i="6"/>
  <c r="G313" i="6"/>
  <c r="G299" i="6"/>
  <c r="G284" i="6"/>
  <c r="G266" i="6"/>
  <c r="G227" i="6"/>
  <c r="G214" i="6"/>
  <c r="G200" i="6"/>
  <c r="G186" i="6"/>
  <c r="G173" i="6"/>
  <c r="G160" i="6"/>
  <c r="G146" i="6"/>
  <c r="G132" i="6"/>
  <c r="G119" i="6"/>
  <c r="G104" i="6"/>
  <c r="G90" i="6"/>
  <c r="G76" i="6"/>
  <c r="G36" i="6"/>
  <c r="G24" i="6"/>
  <c r="G12" i="6"/>
  <c r="G117" i="5"/>
  <c r="G106" i="5"/>
  <c r="G88" i="5"/>
  <c r="G76" i="5"/>
  <c r="G58" i="5"/>
  <c r="G46" i="5"/>
  <c r="G28" i="5"/>
  <c r="G12" i="5"/>
  <c r="J209" i="4"/>
  <c r="D209" i="4"/>
  <c r="J197" i="4"/>
  <c r="D197" i="4"/>
  <c r="J150" i="4"/>
  <c r="D150" i="4"/>
  <c r="J138" i="4"/>
  <c r="D138" i="4"/>
  <c r="J91" i="4"/>
  <c r="D91" i="4"/>
  <c r="J79" i="4"/>
  <c r="D79" i="4"/>
  <c r="J32" i="4"/>
  <c r="D32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<sst xmlns="http://schemas.openxmlformats.org/spreadsheetml/2006/main" count="2942" uniqueCount="702">
  <si>
    <t>УТВЕРЖДАЮ</t>
  </si>
  <si>
    <t>И.о. начальника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</si>
  <si>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</si>
  <si>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</si>
  <si>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</si>
  <si>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Боднарюк А.В.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</si>
  <si>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</si>
  <si>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</si>
  <si>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</si>
  <si>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№8/7 - 2023</t>
  </si>
  <si>
    <t>МБУК "СДК" Центральный" на 2023 год и плановый период 2024-2025 годов</t>
  </si>
  <si>
    <t>"20" октября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</si>
  <si>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</si>
  <si>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</si>
  <si>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</si>
  <si>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</si>
  <si>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20.10.2023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</si>
  <si>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</si>
  <si>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</si>
  <si>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</si>
  <si>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</si>
  <si>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</si>
  <si>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</si>
  <si>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</si>
  <si>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</si>
  <si>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</si>
  <si>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</si>
  <si>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Боднарюк Алла Владимировна</t>
  </si>
  <si>
    <t>ФИО: Коваль Ирина Викторовна</t>
  </si>
  <si>
    <t>Должность: Заместитель начальника Управления культуры</t>
  </si>
  <si>
    <t>Должность: Директор</t>
  </si>
  <si>
    <t>Действует c 02.03.2023 11:14:00 по: 25.05.2024 11:14:00</t>
  </si>
  <si>
    <t>Действует c 15.08.2022 11:37:00 по: 08.11.2023 11:37:00</t>
  </si>
  <si>
    <t>Серийный номер: CEE9D28945602FB30A5A833F688E9A3E83ABC4FD</t>
  </si>
  <si>
    <t>Серийный номер: 4BA815AC48108D34D738D1602EEF48BC92F927F8</t>
  </si>
  <si>
    <t>Издатель: Казначейство России</t>
  </si>
  <si>
    <t>Время подписания: 20.10.2023 14:33:08</t>
  </si>
  <si>
    <t>Время подписания: 20.10.2023 14:32:11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</si>
  <si>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</si>
  <si>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</si>
  <si>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</si>
  <si>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</si>
  <si>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</si>
  <si>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</si>
  <si>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</si>
  <si>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</si>
  <si>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</si>
  <si>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</si>
  <si>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</si>
  <si>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</si>
  <si>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X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</si>
  <si>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</si>
  <si>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</si>
  <si>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</si>
  <si>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</si>
  <si>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</si>
  <si>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</si>
  <si>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</si>
  <si>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</si>
  <si>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</si>
  <si>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</si>
  <si>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</si>
  <si>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</si>
  <si>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</si>
  <si>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</si>
  <si>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</si>
  <si>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</si>
  <si>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</si>
  <si>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</si>
  <si>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</si>
  <si>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</si>
  <si>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</si>
  <si>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</si>
  <si>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</si>
  <si>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</si>
  <si>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</si>
  <si>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</si>
  <si>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</si>
  <si>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</si>
  <si>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</si>
  <si>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</si>
  <si>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</si>
  <si>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</si>
  <si>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</si>
  <si>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</si>
  <si>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</si>
  <si>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</si>
  <si>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</si>
  <si>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</si>
  <si>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</si>
  <si>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</si>
  <si>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</si>
  <si>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</si>
  <si>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</si>
  <si>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</si>
  <si>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</si>
  <si>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</si>
  <si>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</si>
  <si>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</si>
  <si>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</si>
  <si>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</si>
  <si>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</si>
  <si>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</si>
  <si>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</si>
  <si>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</si>
  <si>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</si>
  <si>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</si>
  <si>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</si>
  <si>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</si>
  <si>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</si>
  <si>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</si>
  <si>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</si>
  <si>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</si>
  <si>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</si>
  <si>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</si>
  <si>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</si>
  <si>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</si>
  <si>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</si>
  <si>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</si>
  <si>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</si>
  <si>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</si>
  <si>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</si>
  <si>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</si>
  <si>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</si>
  <si>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</si>
  <si>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</si>
  <si>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</si>
  <si>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</si>
  <si>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</si>
  <si>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</si>
  <si>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</si>
  <si>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</si>
  <si>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</si>
  <si>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</si>
  <si>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</si>
  <si>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</si>
  <si>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</si>
  <si>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</si>
  <si>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</si>
  <si>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</si>
  <si>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</si>
  <si>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</si>
  <si>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</si>
  <si>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</si>
  <si>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</si>
  <si>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</si>
  <si>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</si>
  <si>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</si>
  <si>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</si>
  <si>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</si>
  <si>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</si>
  <si>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</si>
  <si>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</si>
  <si>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</si>
  <si>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</si>
  <si>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</si>
  <si>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</si>
  <si>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</si>
  <si>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</si>
  <si>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</si>
  <si>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</si>
  <si>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</si>
  <si>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</si>
  <si>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</si>
  <si>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</si>
  <si>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</si>
  <si>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</si>
  <si>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</si>
  <si>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</si>
  <si>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</si>
  <si>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</si>
  <si>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</si>
  <si>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</si>
  <si>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</si>
  <si>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</si>
  <si>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</si>
  <si>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</si>
  <si>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</si>
  <si>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</si>
  <si>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</si>
  <si>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</si>
  <si>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</si>
  <si>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</si>
  <si>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</si>
  <si>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</si>
  <si>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</si>
  <si>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</si>
  <si>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</si>
  <si>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</si>
  <si>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</si>
  <si>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</si>
  <si>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</si>
  <si>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</si>
  <si>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</si>
  <si>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</si>
  <si>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</si>
  <si>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</si>
  <si>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</si>
  <si>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</si>
  <si>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</si>
  <si>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</si>
  <si>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</si>
  <si>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</si>
  <si>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</si>
  <si>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</si>
  <si>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</si>
  <si>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</si>
  <si>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</si>
  <si>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</si>
  <si>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</si>
  <si>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</si>
  <si>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</si>
  <si>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</si>
  <si>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</si>
  <si>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</si>
  <si>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</si>
  <si>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</si>
  <si>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</si>
  <si>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</si>
  <si>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</si>
  <si>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</si>
  <si>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</si>
  <si>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</si>
  <si>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</si>
  <si>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</si>
  <si>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</si>
  <si>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</si>
  <si>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</si>
  <si>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</si>
  <si>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</si>
  <si>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</si>
  <si>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</si>
  <si>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</si>
  <si>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</si>
  <si>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</si>
  <si>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</si>
  <si>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</si>
  <si>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</si>
  <si>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</si>
  <si>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</si>
  <si>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</si>
  <si>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</si>
  <si>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</si>
  <si>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</si>
  <si>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</si>
  <si>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</si>
  <si>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</si>
  <si>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</si>
  <si>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</si>
  <si>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</si>
  <si>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</si>
  <si>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</si>
  <si>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</si>
  <si>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</si>
  <si>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</si>
  <si>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</si>
  <si>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</si>
  <si>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</si>
  <si>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</si>
  <si>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</si>
  <si>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</si>
  <si>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</si>
  <si>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</si>
  <si>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</si>
  <si>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</si>
  <si>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</si>
  <si>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</si>
  <si>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</si>
  <si>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</si>
  <si>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</si>
  <si>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</si>
  <si>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</si>
  <si>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</si>
  <si>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</si>
  <si>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</si>
  <si>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</si>
  <si>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</si>
  <si>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</si>
  <si>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</si>
  <si>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</si>
  <si>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</si>
  <si>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</si>
  <si>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</si>
  <si>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</si>
  <si>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</si>
  <si>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</si>
  <si>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</si>
  <si>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</si>
  <si>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</si>
  <si>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</si>
  <si>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</si>
  <si>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</si>
  <si>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</si>
  <si>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</si>
  <si>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</si>
  <si>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</si>
  <si>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</si>
  <si>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</si>
  <si>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</si>
  <si>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</si>
  <si>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</si>
  <si>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</si>
  <si>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</si>
  <si>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</si>
  <si>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</si>
  <si>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</si>
  <si>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</si>
  <si>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</si>
  <si>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</si>
  <si>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</si>
  <si>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</si>
  <si>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</si>
  <si>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</si>
  <si>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</si>
  <si>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</si>
  <si>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</si>
  <si>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</si>
  <si>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</si>
  <si>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</si>
  <si>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</si>
  <si>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</si>
  <si>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</si>
  <si>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</si>
  <si>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</si>
  <si>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</si>
  <si>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</si>
  <si>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</si>
  <si>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</si>
  <si>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</si>
  <si>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</si>
  <si>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</si>
  <si>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</si>
  <si>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</si>
  <si>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</si>
  <si>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</si>
  <si>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</si>
  <si>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</si>
  <si>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</si>
  <si>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</si>
  <si>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</si>
  <si>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</si>
  <si>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</si>
  <si>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</si>
  <si>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</si>
  <si>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</si>
  <si>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</si>
  <si>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</si>
  <si>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</si>
  <si>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</si>
  <si>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</si>
  <si>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</si>
  <si>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</si>
  <si>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</si>
  <si>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</si>
  <si>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</si>
  <si>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</si>
  <si>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</si>
  <si>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</si>
  <si>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</si>
  <si>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</si>
  <si>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</si>
  <si>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</si>
  <si>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</si>
  <si>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</si>
  <si>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</si>
  <si>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</si>
  <si>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</si>
  <si>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</si>
  <si>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</si>
  <si>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</si>
  <si>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</si>
  <si>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</si>
  <si>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</si>
  <si>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</si>
  <si>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</si>
  <si>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</si>
  <si>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</si>
  <si>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</si>
  <si>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</si>
  <si>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</si>
  <si>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</si>
  <si>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</si>
  <si>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</si>
  <si>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</si>
  <si>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</si>
  <si>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</si>
  <si>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</si>
  <si>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</si>
  <si>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</si>
  <si>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</si>
  <si>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</si>
  <si>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</si>
  <si>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</si>
  <si>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</si>
  <si>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</si>
  <si>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</si>
  <si>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</si>
  <si>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</si>
  <si>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</si>
  <si>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</si>
  <si>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</si>
  <si>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</si>
  <si>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</si>
  <si>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</si>
  <si>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</si>
  <si>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</si>
  <si>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</si>
  <si>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</si>
  <si>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</si>
  <si>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</si>
  <si>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</si>
  <si>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</si>
  <si>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</si>
  <si>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</si>
  <si>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</si>
  <si>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</si>
  <si>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</si>
  <si>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</si>
  <si>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</si>
  <si>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</si>
  <si>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46</t>
  </si>
  <si>
    <t>[СДК Центральный], [Административно-управленческий персонал], [Директор],</t>
  </si>
  <si>
    <t>47</t>
  </si>
  <si>
    <t>[СДК Центральный], [Административно-управленческий персонал], [Главный бухгалтер],</t>
  </si>
  <si>
    <t>48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</si>
  <si>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</si>
  <si>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49</t>
  </si>
  <si>
    <t>[СДК Центральный], [Административно-управленческий персонал], [Заместитель директора по культурно-досуговой деятельности],</t>
  </si>
  <si>
    <t>50</t>
  </si>
  <si>
    <t>[СДК Тимоховский], [Административно-управленческий персонал], [Заведующий филиалом],</t>
  </si>
  <si>
    <t>51</t>
  </si>
  <si>
    <t>[СДК Центральный], [Специалисты], [Художественный руководитель],</t>
  </si>
  <si>
    <t>52</t>
  </si>
  <si>
    <t>[СДК Тимоховский], [Специалисты], [Художественный руководитель],</t>
  </si>
  <si>
    <t>53</t>
  </si>
  <si>
    <t>[СДК Центральный], [Специалисты], [Режиссер 2 категории],</t>
  </si>
  <si>
    <t>54</t>
  </si>
  <si>
    <t>[СДК Центральный], [Специалисты], [Ведущий методист],</t>
  </si>
  <si>
    <t>56</t>
  </si>
  <si>
    <t>[СДК Тимоховский], [Специалисты], [Методист, без категории],</t>
  </si>
  <si>
    <t>57</t>
  </si>
  <si>
    <t>[СДК Центральный], [Специалисты], [Культорганизатор 1 категории],</t>
  </si>
  <si>
    <t>58</t>
  </si>
  <si>
    <t>[СДК Центральный], [Специалисты], [Культорганизатор 2 категории],</t>
  </si>
  <si>
    <t>59</t>
  </si>
  <si>
    <t>[СДК Тимоховский], [Специалисты], [Культорганизатор 2 категории],</t>
  </si>
  <si>
    <t>60</t>
  </si>
  <si>
    <t>[СДК Центральный], [Специалисты], [Руководитель кружка 1 категории],</t>
  </si>
  <si>
    <t>61</t>
  </si>
  <si>
    <t>[СДК Тимоховский], [Специалисты], [Руководитель кружка 1 категории],</t>
  </si>
  <si>
    <t>64</t>
  </si>
  <si>
    <t>[СДК Тимоховский], [Специалисты], [Руководитель кружка без категории],</t>
  </si>
  <si>
    <t>65</t>
  </si>
  <si>
    <t>[СДК Тимоховский], [Специалисты], [Аккомпаниатор 2 категории],</t>
  </si>
  <si>
    <t>66</t>
  </si>
  <si>
    <t>[СДК Центральный], [Обслуживающий персонал], [Администратор],</t>
  </si>
  <si>
    <t>67</t>
  </si>
  <si>
    <t>[СДК Тимоховский], [Обслуживающий персонал], [Администратор],</t>
  </si>
  <si>
    <t>68</t>
  </si>
  <si>
    <t>[СДК Центральный], [Обслуживающий персонал], [Сторож, I разряд],</t>
  </si>
  <si>
    <t>69</t>
  </si>
  <si>
    <t>[СДК Тимоховский], [Обслуживающий персонал], [Сторож, I разряд],</t>
  </si>
  <si>
    <t>Итого:</t>
  </si>
  <si>
    <t>субсидии на выполнение государственного (муниципального) задания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</si>
  <si>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</si>
  <si>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</si>
  <si>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</si>
  <si>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</si>
  <si>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</si>
  <si>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</si>
  <si>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</si>
  <si>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</si>
  <si>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</si>
  <si>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</si>
  <si>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</si>
  <si>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</si>
  <si>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</si>
  <si>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</si>
  <si>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</si>
  <si>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</si>
  <si>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</si>
  <si>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27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</si>
  <si>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</si>
  <si>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</si>
  <si>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</si>
  <si>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</si>
  <si>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</si>
  <si>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31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</si>
  <si>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</si>
  <si>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</si>
  <si>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</si>
  <si>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</si>
  <si>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</si>
  <si>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35</t>
  </si>
  <si>
    <t>36</t>
  </si>
  <si>
    <t>[СДК Тимоховский], [Обслуживающий персонал], [Сторож],</t>
  </si>
  <si>
    <t>37</t>
  </si>
  <si>
    <t>38</t>
  </si>
  <si>
    <t>41</t>
  </si>
  <si>
    <t>[СДК Центральный], [Специалисты], [Методист, без категории],</t>
  </si>
  <si>
    <t>42</t>
  </si>
  <si>
    <t>44</t>
  </si>
  <si>
    <t>45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</si>
  <si>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</si>
  <si>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</si>
  <si>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</si>
  <si>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</si>
  <si>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</si>
  <si>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</si>
  <si>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</si>
  <si>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[Единый тариф страховых взносов 30%],</t>
  </si>
  <si>
    <t>[Бюджет фонда социального страхования РФ], [Фонд социального страхования 0,2%],</t>
  </si>
  <si>
    <t>24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</si>
  <si>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</si>
  <si>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</si>
  <si>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</si>
  <si>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</si>
  <si>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</si>
  <si>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</si>
  <si>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</si>
  <si>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</si>
  <si>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</si>
  <si>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</si>
  <si>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</si>
  <si>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</si>
  <si>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</si>
  <si>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</si>
  <si>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</si>
  <si>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</si>
  <si>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</si>
  <si>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</si>
  <si>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</si>
  <si>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</si>
  <si>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</si>
  <si>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</si>
  <si>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</si>
  <si>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</si>
  <si>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</si>
  <si>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</si>
  <si>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</si>
  <si>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</si>
  <si>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</si>
  <si>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</si>
  <si>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</si>
  <si>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</si>
  <si>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</si>
  <si>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</si>
  <si>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</si>
  <si>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</si>
  <si>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000000000000000]</t>
  </si>
  <si>
    <t>[Теплоснабжение], [Оказание услуг поставки тепловой энергии.],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</si>
  <si>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</si>
  <si>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</si>
  <si>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</si>
  <si>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</si>
  <si>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</si>
  <si>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</si>
  <si>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</si>
  <si>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</si>
  <si>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</si>
  <si>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внутренних помещений МБУК "СДК "ЦентральныЙ", ул. Центральная, д. 17. Код субсидии 949231222], [Мероприятие: 024050400000000]</t>
  </si>
  <si>
    <t>[Текущий ремонт], [Проведение текущего ремонта внутренних помещений СДК "Тимоховский" филиал МБУК "СДК "ЦентральныЙ", ул. Совхозная, д. 19. Код субсидии 949231322], [Мероприятие:024050400000000]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</si>
  <si>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</si>
  <si>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</si>
  <si>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</si>
  <si>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</si>
  <si>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[Противопожарные мероприятия, связанные с содерж. имущ-ва], [Оказание услуг по техническому обслуживанию АПС и СОУЭ.], [Мероприятие:000000000000000]</t>
  </si>
  <si>
    <t>40</t>
  </si>
  <si>
    <t>[Иные работы, услуги по содержанию имущества], [услуги по предоставлению труда персонала уборщиц и дворников], [Мероприятие:000000000000000]</t>
  </si>
  <si>
    <t>[Иные работы, услуги по содержанию имущества], [Оказание услуг по проведению ремонта системы видеонаблюдения], [Мероприятие: 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</si>
  <si>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</si>
  <si>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</si>
  <si>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</si>
  <si>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</si>
  <si>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[услуги по предоставлению труда персонала уборщиц и дворников], [Мероприятие:024040100000000]</t>
  </si>
  <si>
    <t>[Иные работы, услуги по содержанию имущества], [Оказание услуг по опрессовки отопления],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</si>
  <si>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</si>
  <si>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</si>
  <si>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</si>
  <si>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</si>
  <si>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</si>
  <si>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</si>
  <si>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</si>
  <si>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</si>
  <si>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[Оказание услуг по продажи электронных билетов],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</si>
  <si>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"Пожарная безопасность"],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</si>
  <si>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</si>
  <si>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</si>
  <si>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000000000000000]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</si>
  <si>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</si>
  <si>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</si>
  <si>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</si>
  <si>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</si>
  <si>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</si>
  <si>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[Прочие основные средства], [Поставка и монтаж оборудования для системы автоматической пожарной сигнализации], [Мероприятие: 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</si>
  <si>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</si>
  <si>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</si>
  <si>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</si>
  <si>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</si>
  <si>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</si>
  <si>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</si>
  <si>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</si>
  <si>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</si>
  <si>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</si>
  <si>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[Электротовары], [Поставка светодиодных светильников], [Мероприятие: 000000000000000]</t>
  </si>
  <si>
    <t>[Прочие оборотные запасы и материалы], [Поставка полиграфической продукции (журналы кружковой работы)], [Мероприятие:000000000000000]</t>
  </si>
  <si>
    <t>[Подарочная, сувенирная продукция], [Поставка наградной продукции (медали, грамоты)],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</si>
  <si>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</si>
  <si>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</si>
  <si>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</si>
  <si>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</si>
  <si>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</si>
  <si>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</si>
  <si>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</si>
  <si>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</si>
  <si>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</si>
  <si>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</si>
  <si>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</si>
  <si>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</si>
  <si>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</si>
  <si>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</si>
  <si>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</si>
  <si>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</si>
  <si>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</si>
  <si>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</si>
  <si>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</si>
  <si>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</si>
  <si>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</si>
  <si>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</si>
  <si>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</si>
  <si>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</si>
  <si>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</si>
  <si>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</si>
  <si>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</si>
  <si>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</si>
  <si>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(бесплатно)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</si>
  <si>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</si>
  <si>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</si>
  <si>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</si>
  <si>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</si>
  <si>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</si>
  <si>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</si>
  <si>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</si>
  <si>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Наказы избирателей (текущий ремонт внутренних помещений МБУК "СДК "Центральный", ул. Центральная, д. 17) Код субсидии 949231222</t>
  </si>
  <si>
    <t>Наказы избирателей (текущий ремонт внутренних помещений СДК "Тимоховский" филиал МБУК "СДК "Центральный", ул. Советская, д. 19) Код субсидии 949231322</t>
  </si>
  <si>
    <t>Субсидии на иные цели сохранение достигнутого уровня ЗП работников муниципальных учреждений культуры (код субсидии 949230012)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</si>
  <si>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</si>
  <si>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</si>
  <si>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</si>
  <si>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</si>
  <si>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</si>
  <si>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</si>
  <si>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</si>
  <si>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</si>
  <si>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</si>
  <si>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</si>
  <si>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</si>
  <si>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</si>
  <si>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</si>
  <si>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</si>
  <si>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</si>
  <si>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</si>
  <si>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</si>
  <si>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</si>
  <si>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</si>
  <si>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</si>
  <si>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</si>
  <si>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</si>
  <si>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Абонентская плата за использование линий связи (КВР 244)</t>
  </si>
  <si>
    <t>Остаток</t>
  </si>
  <si>
    <t>Абонентская плата за использование линий связи</t>
  </si>
  <si>
    <t>Теплоснабжение (КВР 247)</t>
  </si>
  <si>
    <t>Теплоснабжение</t>
  </si>
  <si>
    <t>Холодное водоснабжение (КВР 244)</t>
  </si>
  <si>
    <t>Холодное водоснабжение</t>
  </si>
  <si>
    <t>Водоотведение (КВР 244)</t>
  </si>
  <si>
    <t>Водоотведение</t>
  </si>
  <si>
    <t>Электроэнергия (КВР 247)</t>
  </si>
  <si>
    <t>Электроэнергия</t>
  </si>
  <si>
    <t>Прочие работы, услуги (КВР 244)</t>
  </si>
  <si>
    <t>Прочие работы, услуги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</si>
  <si>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</si>
  <si>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</si>
  <si>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</si>
  <si>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</si>
  <si>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Иные работы, услуги по содержанию имущества ПД (КВР 244)</t>
  </si>
  <si>
    <t>План</t>
  </si>
  <si>
    <t>Иные работы, услуги по содержанию имущества</t>
  </si>
  <si>
    <t>Другие договора ГПХ ПД (КВР 244)</t>
  </si>
  <si>
    <t>Другие договора ГПХ</t>
  </si>
  <si>
    <t>Увеличение стоимости основных средств ПД (КВР 244)</t>
  </si>
  <si>
    <t>Увеличение стоимости основных средств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</si>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</sst>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i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1" fillId="23" borderId="21" xfId="0" applyNumberFormat="1" applyFont="1" applyFill="1" applyBorder="1" applyAlignment="1">
      <alignment horizontal="right" vertical="center" wrapText="1" indent="1"/>
    </xf>
    <xf numFmtId="4" fontId="23" fillId="25" borderId="23" xfId="0" applyNumberFormat="1" applyFont="1" applyFill="1" applyBorder="1" applyAlignment="1">
      <alignment horizontal="right" vertical="center" wrapText="1" inden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4" fillId="6" borderId="4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10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4" t="s">
        <v>0</v>
      </c>
      <c r="L2" s="14"/>
      <c r="M2" s="14"/>
    </row>
    <row r="3" spans="1:13" ht="30" customHeight="1" x14ac:dyDescent="0.15">
      <c r="K3" s="15" t="s">
        <v>1</v>
      </c>
      <c r="L3" s="15"/>
      <c r="M3" s="15"/>
    </row>
    <row r="4" spans="1:13" ht="15" customHeight="1" x14ac:dyDescent="0.15">
      <c r="K4" s="16" t="s">
        <v>2</v>
      </c>
      <c r="L4" s="16"/>
      <c r="M4" s="16"/>
    </row>
    <row r="5" spans="1:13" ht="30" customHeight="1" x14ac:dyDescent="0.15">
      <c r="K5" s="15" t="s">
        <v>3</v>
      </c>
      <c r="L5" s="15"/>
      <c r="M5" s="15"/>
    </row>
    <row r="6" spans="1:13" ht="15" customHeight="1" x14ac:dyDescent="0.15">
      <c r="K6" s="16" t="s">
        <v>4</v>
      </c>
      <c r="L6" s="16"/>
      <c r="M6" s="16"/>
    </row>
    <row r="7" spans="1:13" ht="30" customHeight="1" x14ac:dyDescent="0.15">
      <c r="K7" s="12"/>
      <c r="L7" s="15" t="s">
        <v>5</v>
      </c>
      <c r="M7" s="15"/>
    </row>
    <row r="8" spans="1:13" ht="15" customHeight="1" x14ac:dyDescent="0.15">
      <c r="K8" s="5" t="s">
        <v>6</v>
      </c>
      <c r="L8" s="16" t="s">
        <v>7</v>
      </c>
      <c r="M8" s="16"/>
    </row>
    <row r="9" spans="1:13" ht="30" customHeight="1" x14ac:dyDescent="0.15">
      <c r="K9" s="17" t="s">
        <v>8</v>
      </c>
      <c r="L9" s="17"/>
      <c r="M9" s="17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8" t="s"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30" customHeight="1" x14ac:dyDescent="0.15">
      <c r="A13" s="18" t="s"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30" customHeight="1" x14ac:dyDescent="0.15">
      <c r="G14" s="18" t="s">
        <v>11</v>
      </c>
      <c r="H14" s="18"/>
      <c r="I14" s="18"/>
      <c r="K14" s="2" t="s">
        <v>12</v>
      </c>
      <c r="L14" s="19"/>
      <c r="M14" s="19"/>
    </row>
    <row r="15" spans="1:13" ht="30" customHeight="1" x14ac:dyDescent="0.15">
      <c r="A15" s="20" t="s">
        <v>13</v>
      </c>
      <c r="B15" s="20"/>
      <c r="C15" s="20"/>
      <c r="D15" s="20"/>
      <c r="E15" s="20" t="s">
        <v>14</v>
      </c>
      <c r="F15" s="20"/>
      <c r="G15" s="20"/>
      <c r="H15" s="20"/>
      <c r="I15" s="20"/>
      <c r="J15" s="20"/>
      <c r="K15" s="2" t="s">
        <v>15</v>
      </c>
      <c r="L15" s="19" t="s">
        <v>16</v>
      </c>
      <c r="M15" s="19"/>
    </row>
    <row r="16" spans="1:13" ht="30" customHeight="1" x14ac:dyDescent="0.15">
      <c r="A16" s="20" t="s">
        <v>17</v>
      </c>
      <c r="B16" s="20"/>
      <c r="C16" s="20"/>
      <c r="D16" s="20"/>
      <c r="E16" s="20" t="s">
        <v>3</v>
      </c>
      <c r="F16" s="20"/>
      <c r="G16" s="20"/>
      <c r="H16" s="20"/>
      <c r="I16" s="20"/>
      <c r="J16" s="20"/>
      <c r="K16" s="2" t="s">
        <v>18</v>
      </c>
      <c r="L16" s="19" t="s">
        <v>19</v>
      </c>
      <c r="M16" s="19"/>
    </row>
    <row r="17" spans="1:13" ht="30" customHeight="1" x14ac:dyDescent="0.15">
      <c r="A17" s="20" t="s">
        <v>20</v>
      </c>
      <c r="B17" s="20"/>
      <c r="C17" s="20"/>
      <c r="D17" s="20"/>
      <c r="E17" s="20" t="s">
        <v>21</v>
      </c>
      <c r="F17" s="20"/>
      <c r="G17" s="20"/>
      <c r="H17" s="20"/>
      <c r="I17" s="20"/>
      <c r="J17" s="20"/>
      <c r="K17" s="2" t="s">
        <v>22</v>
      </c>
      <c r="L17" s="19" t="s">
        <v>23</v>
      </c>
      <c r="M17" s="19"/>
    </row>
    <row r="18" spans="1:13" ht="30" customHeight="1" x14ac:dyDescent="0.15">
      <c r="K18" s="2" t="s">
        <v>24</v>
      </c>
      <c r="L18" s="19" t="s">
        <v>25</v>
      </c>
      <c r="M18" s="19"/>
    </row>
    <row r="19" spans="1:13" ht="15" customHeight="1" x14ac:dyDescent="0.15"/>
    <row r="20" spans="1:13" ht="20.100000000000001" customHeight="1" x14ac:dyDescent="0.15">
      <c r="B20" s="21" t="s">
        <v>26</v>
      </c>
      <c r="C20" s="21"/>
      <c r="D20" s="21"/>
      <c r="E20" s="21"/>
      <c r="F20" s="21"/>
      <c r="G20" s="21"/>
      <c r="I20" s="21" t="s">
        <v>26</v>
      </c>
      <c r="J20" s="21"/>
      <c r="K20" s="21"/>
      <c r="L20" s="21"/>
      <c r="M20" s="21"/>
    </row>
    <row r="21" spans="1:13" ht="20.100000000000001" customHeight="1" x14ac:dyDescent="0.15">
      <c r="B21" s="22" t="s">
        <v>27</v>
      </c>
      <c r="C21" s="22"/>
      <c r="D21" s="22"/>
      <c r="E21" s="22"/>
      <c r="F21" s="22"/>
      <c r="G21" s="22"/>
      <c r="I21" s="22" t="s">
        <v>28</v>
      </c>
      <c r="J21" s="22"/>
      <c r="K21" s="22"/>
      <c r="L21" s="22"/>
      <c r="M21" s="22"/>
    </row>
    <row r="22" spans="1:13" ht="20.100000000000001" customHeight="1" x14ac:dyDescent="0.15">
      <c r="B22" s="22" t="s">
        <v>29</v>
      </c>
      <c r="C22" s="22"/>
      <c r="D22" s="22"/>
      <c r="E22" s="22"/>
      <c r="F22" s="22"/>
      <c r="G22" s="22"/>
      <c r="I22" s="22" t="s">
        <v>30</v>
      </c>
      <c r="J22" s="22"/>
      <c r="K22" s="22"/>
      <c r="L22" s="22"/>
      <c r="M22" s="22"/>
    </row>
    <row r="23" spans="1:13" ht="20.100000000000001" customHeight="1" x14ac:dyDescent="0.15">
      <c r="B23" s="22" t="s">
        <v>31</v>
      </c>
      <c r="C23" s="22"/>
      <c r="D23" s="22"/>
      <c r="E23" s="22"/>
      <c r="F23" s="22"/>
      <c r="G23" s="22"/>
      <c r="I23" s="22" t="s">
        <v>32</v>
      </c>
      <c r="J23" s="22"/>
      <c r="K23" s="22"/>
      <c r="L23" s="22"/>
      <c r="M23" s="22"/>
    </row>
    <row r="24" spans="1:13" ht="20.100000000000001" customHeight="1" x14ac:dyDescent="0.15">
      <c r="B24" s="22" t="s">
        <v>33</v>
      </c>
      <c r="C24" s="22"/>
      <c r="D24" s="22"/>
      <c r="E24" s="22"/>
      <c r="F24" s="22"/>
      <c r="G24" s="22"/>
      <c r="I24" s="22" t="s">
        <v>34</v>
      </c>
      <c r="J24" s="22"/>
      <c r="K24" s="22"/>
      <c r="L24" s="22"/>
      <c r="M24" s="22"/>
    </row>
    <row r="25" spans="1:13" ht="20.100000000000001" customHeight="1" x14ac:dyDescent="0.15">
      <c r="B25" s="22" t="s">
        <v>35</v>
      </c>
      <c r="C25" s="22"/>
      <c r="D25" s="22"/>
      <c r="E25" s="22"/>
      <c r="F25" s="22"/>
      <c r="G25" s="22"/>
      <c r="I25" s="22" t="s">
        <v>35</v>
      </c>
      <c r="J25" s="22"/>
      <c r="K25" s="22"/>
      <c r="L25" s="22"/>
      <c r="M25" s="22"/>
    </row>
    <row r="26" spans="1:13" ht="20.100000000000001" customHeight="1" x14ac:dyDescent="0.15">
      <c r="B26" s="23" t="s">
        <v>36</v>
      </c>
      <c r="C26" s="23"/>
      <c r="D26" s="23"/>
      <c r="E26" s="23"/>
      <c r="F26" s="23"/>
      <c r="G26" s="23"/>
      <c r="I26" s="23" t="s">
        <v>37</v>
      </c>
      <c r="J26" s="23"/>
      <c r="K26" s="23"/>
      <c r="L26" s="23"/>
      <c r="M26" s="23"/>
    </row>
  </sheetData>
  <sheetProtection password="8A1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4" t="s">
        <v>38</v>
      </c>
      <c r="B2" s="14"/>
      <c r="C2" s="14"/>
      <c r="D2" s="14"/>
      <c r="E2" s="14"/>
      <c r="F2" s="14"/>
      <c r="G2" s="14"/>
    </row>
    <row r="3" spans="1:7" ht="15" customHeight="1" x14ac:dyDescent="0.15"/>
    <row r="4" spans="1:7" ht="39.950000000000003" customHeight="1" x14ac:dyDescent="0.15">
      <c r="A4" s="19" t="s">
        <v>39</v>
      </c>
      <c r="B4" s="19" t="s">
        <v>40</v>
      </c>
      <c r="C4" s="19" t="s">
        <v>41</v>
      </c>
      <c r="D4" s="19" t="s">
        <v>42</v>
      </c>
      <c r="E4" s="19" t="s">
        <v>43</v>
      </c>
      <c r="F4" s="19"/>
      <c r="G4" s="19"/>
    </row>
    <row r="5" spans="1:7" ht="39.950000000000003" customHeight="1" x14ac:dyDescent="0.15">
      <c r="A5" s="19"/>
      <c r="B5" s="19"/>
      <c r="C5" s="19"/>
      <c r="D5" s="19"/>
      <c r="E5" s="7" t="s">
        <v>44</v>
      </c>
      <c r="F5" s="7" t="s">
        <v>45</v>
      </c>
      <c r="G5" s="7" t="s">
        <v>46</v>
      </c>
    </row>
    <row r="6" spans="1:7" ht="20.100000000000001" customHeight="1" x14ac:dyDescent="0.1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ht="24.95" customHeight="1" x14ac:dyDescent="0.15">
      <c r="A7" s="8" t="s">
        <v>47</v>
      </c>
      <c r="B7" s="7" t="s">
        <v>48</v>
      </c>
      <c r="C7" s="7" t="s">
        <v>49</v>
      </c>
      <c r="D7" s="7" t="s">
        <v>49</v>
      </c>
      <c r="E7" s="10">
        <v>324044.81</v>
      </c>
      <c r="F7" s="10" t="s">
        <v>50</v>
      </c>
      <c r="G7" s="10" t="s">
        <v>50</v>
      </c>
    </row>
    <row r="8" spans="1:7" ht="24.95" customHeight="1" x14ac:dyDescent="0.15">
      <c r="A8" s="8" t="s">
        <v>51</v>
      </c>
      <c r="B8" s="7" t="s">
        <v>52</v>
      </c>
      <c r="C8" s="7" t="s">
        <v>49</v>
      </c>
      <c r="D8" s="7" t="s">
        <v>49</v>
      </c>
      <c r="E8" s="10">
        <f>IF(ISNUMBER(E7),E7,0)+IF(ISNUMBER(E9),E9,0)-IF(ISNUMBER(E48),E48,0)+IF(ISNUMBER(E116),E116,0)-IF(ISNUMBER(E120),E120,0)</f>
        <v>7.4505805969238281E-9</v>
      </c>
      <c r="F8" s="10">
        <f>IF(ISNUMBER(F7),F7,0)+IF(ISNUMBER(F9),F9,0)-IF(ISNUMBER(F48),F48,0)+IF(ISNUMBER(F116),F116,0)-IF(ISNUMBER(F120),F120,0)</f>
        <v>0</v>
      </c>
      <c r="G8" s="10">
        <f>IF(ISNUMBER(G7),G7,0)+IF(ISNUMBER(G9),G9,0)-IF(ISNUMBER(G48),G48,0)+IF(ISNUMBER(G116),G116,0)-IF(ISNUMBER(G120),G120,0)</f>
        <v>0</v>
      </c>
    </row>
    <row r="9" spans="1:7" ht="24.95" customHeight="1" x14ac:dyDescent="0.15">
      <c r="A9" s="8" t="s">
        <v>53</v>
      </c>
      <c r="B9" s="7" t="s">
        <v>54</v>
      </c>
      <c r="C9" s="7"/>
      <c r="D9" s="7"/>
      <c r="E9" s="10">
        <v>34824464.020000003</v>
      </c>
      <c r="F9" s="10">
        <v>38173882.710000001</v>
      </c>
      <c r="G9" s="10">
        <v>39846901.909999996</v>
      </c>
    </row>
    <row r="10" spans="1:7" ht="38.1" customHeight="1" x14ac:dyDescent="0.15">
      <c r="A10" s="8" t="s">
        <v>55</v>
      </c>
      <c r="B10" s="7" t="s">
        <v>56</v>
      </c>
      <c r="C10" s="7" t="s">
        <v>57</v>
      </c>
      <c r="D10" s="7" t="s">
        <v>49</v>
      </c>
      <c r="E10" s="10" t="s">
        <v>50</v>
      </c>
      <c r="F10" s="10" t="s">
        <v>50</v>
      </c>
      <c r="G10" s="10" t="s">
        <v>50</v>
      </c>
    </row>
    <row r="11" spans="1:7" ht="24.95" customHeight="1" x14ac:dyDescent="0.15">
      <c r="A11" s="8" t="s">
        <v>58</v>
      </c>
      <c r="B11" s="7"/>
      <c r="C11" s="7"/>
      <c r="D11" s="7"/>
      <c r="E11" s="10" t="s">
        <v>50</v>
      </c>
      <c r="F11" s="10" t="s">
        <v>50</v>
      </c>
      <c r="G11" s="10" t="s">
        <v>50</v>
      </c>
    </row>
    <row r="12" spans="1:7" ht="24.95" customHeight="1" x14ac:dyDescent="0.15">
      <c r="A12" s="8" t="s">
        <v>59</v>
      </c>
      <c r="B12" s="7" t="s">
        <v>56</v>
      </c>
      <c r="C12" s="7"/>
      <c r="D12" s="7" t="s">
        <v>60</v>
      </c>
      <c r="E12" s="10" t="s">
        <v>50</v>
      </c>
      <c r="F12" s="10" t="s">
        <v>50</v>
      </c>
      <c r="G12" s="10" t="s">
        <v>50</v>
      </c>
    </row>
    <row r="13" spans="1:7" ht="24.95" customHeight="1" x14ac:dyDescent="0.15">
      <c r="A13" s="8" t="s">
        <v>61</v>
      </c>
      <c r="B13" s="7"/>
      <c r="C13" s="7"/>
      <c r="D13" s="7" t="s">
        <v>62</v>
      </c>
      <c r="E13" s="10" t="s">
        <v>50</v>
      </c>
      <c r="F13" s="10" t="s">
        <v>50</v>
      </c>
      <c r="G13" s="10" t="s">
        <v>50</v>
      </c>
    </row>
    <row r="14" spans="1:7" ht="50.1" customHeight="1" x14ac:dyDescent="0.15">
      <c r="A14" s="8" t="s">
        <v>63</v>
      </c>
      <c r="B14" s="7" t="s">
        <v>64</v>
      </c>
      <c r="C14" s="7" t="s">
        <v>65</v>
      </c>
      <c r="D14" s="7" t="s">
        <v>49</v>
      </c>
      <c r="E14" s="10">
        <v>32732375.739999998</v>
      </c>
      <c r="F14" s="10">
        <v>38173882.710000001</v>
      </c>
      <c r="G14" s="10">
        <v>39846901.909999996</v>
      </c>
    </row>
    <row r="15" spans="1:7" ht="113.1" customHeight="1" x14ac:dyDescent="0.15">
      <c r="A15" s="8" t="s">
        <v>66</v>
      </c>
      <c r="B15" s="7" t="s">
        <v>67</v>
      </c>
      <c r="C15" s="7" t="s">
        <v>65</v>
      </c>
      <c r="D15" s="7" t="s">
        <v>68</v>
      </c>
      <c r="E15" s="10">
        <v>30532375.739999998</v>
      </c>
      <c r="F15" s="10">
        <v>36473882.710000001</v>
      </c>
      <c r="G15" s="10">
        <v>38146901.909999996</v>
      </c>
    </row>
    <row r="16" spans="1:7" ht="24.95" customHeight="1" x14ac:dyDescent="0.15">
      <c r="A16" s="8" t="s">
        <v>69</v>
      </c>
      <c r="B16" s="7"/>
      <c r="C16" s="7"/>
      <c r="D16" s="7" t="s">
        <v>68</v>
      </c>
      <c r="E16" s="10">
        <v>30532375.739999998</v>
      </c>
      <c r="F16" s="10">
        <v>36473882.710000001</v>
      </c>
      <c r="G16" s="10">
        <v>38146901.909999996</v>
      </c>
    </row>
    <row r="17" spans="1:7" ht="24.95" customHeight="1" x14ac:dyDescent="0.15">
      <c r="A17" s="8" t="s">
        <v>70</v>
      </c>
      <c r="B17" s="7"/>
      <c r="C17" s="7"/>
      <c r="D17" s="7" t="s">
        <v>68</v>
      </c>
      <c r="E17" s="10" t="s">
        <v>50</v>
      </c>
      <c r="F17" s="10" t="s">
        <v>50</v>
      </c>
      <c r="G17" s="10" t="s">
        <v>50</v>
      </c>
    </row>
    <row r="18" spans="1:7" ht="24.95" customHeight="1" x14ac:dyDescent="0.15">
      <c r="A18" s="8" t="s">
        <v>71</v>
      </c>
      <c r="B18" s="7"/>
      <c r="C18" s="7"/>
      <c r="D18" s="7" t="s">
        <v>68</v>
      </c>
      <c r="E18" s="10" t="s">
        <v>50</v>
      </c>
      <c r="F18" s="10" t="s">
        <v>50</v>
      </c>
      <c r="G18" s="10" t="s">
        <v>50</v>
      </c>
    </row>
    <row r="19" spans="1:7" ht="75" customHeight="1" x14ac:dyDescent="0.15">
      <c r="A19" s="8" t="s">
        <v>72</v>
      </c>
      <c r="B19" s="7" t="s">
        <v>73</v>
      </c>
      <c r="C19" s="7" t="s">
        <v>65</v>
      </c>
      <c r="D19" s="7" t="s">
        <v>49</v>
      </c>
      <c r="E19" s="10" t="s">
        <v>50</v>
      </c>
      <c r="F19" s="10" t="s">
        <v>50</v>
      </c>
      <c r="G19" s="10" t="s">
        <v>50</v>
      </c>
    </row>
    <row r="20" spans="1:7" ht="50.1" customHeight="1" x14ac:dyDescent="0.15">
      <c r="A20" s="8" t="s">
        <v>74</v>
      </c>
      <c r="B20" s="7" t="s">
        <v>75</v>
      </c>
      <c r="C20" s="7" t="s">
        <v>65</v>
      </c>
      <c r="D20" s="7" t="s">
        <v>76</v>
      </c>
      <c r="E20" s="10" t="s">
        <v>50</v>
      </c>
      <c r="F20" s="10" t="s">
        <v>50</v>
      </c>
      <c r="G20" s="10" t="s">
        <v>50</v>
      </c>
    </row>
    <row r="21" spans="1:7" ht="24.95" customHeight="1" x14ac:dyDescent="0.15">
      <c r="A21" s="8" t="s">
        <v>77</v>
      </c>
      <c r="B21" s="7" t="s">
        <v>78</v>
      </c>
      <c r="C21" s="7" t="s">
        <v>65</v>
      </c>
      <c r="D21" s="7" t="s">
        <v>68</v>
      </c>
      <c r="E21" s="10">
        <v>2200000</v>
      </c>
      <c r="F21" s="10">
        <v>1700000</v>
      </c>
      <c r="G21" s="10">
        <v>1700000</v>
      </c>
    </row>
    <row r="22" spans="1:7" ht="24.95" customHeight="1" x14ac:dyDescent="0.15">
      <c r="A22" s="8" t="s">
        <v>79</v>
      </c>
      <c r="B22" s="7" t="s">
        <v>80</v>
      </c>
      <c r="C22" s="7" t="s">
        <v>65</v>
      </c>
      <c r="D22" s="7" t="s">
        <v>81</v>
      </c>
      <c r="E22" s="10" t="s">
        <v>50</v>
      </c>
      <c r="F22" s="10" t="s">
        <v>50</v>
      </c>
      <c r="G22" s="10" t="s">
        <v>50</v>
      </c>
    </row>
    <row r="23" spans="1:7" ht="24.95" customHeight="1" x14ac:dyDescent="0.15">
      <c r="A23" s="8" t="s">
        <v>82</v>
      </c>
      <c r="B23" s="7" t="s">
        <v>83</v>
      </c>
      <c r="C23" s="7" t="s">
        <v>65</v>
      </c>
      <c r="D23" s="7" t="s">
        <v>84</v>
      </c>
      <c r="E23" s="10" t="s">
        <v>50</v>
      </c>
      <c r="F23" s="10" t="s">
        <v>50</v>
      </c>
      <c r="G23" s="10" t="s">
        <v>50</v>
      </c>
    </row>
    <row r="24" spans="1:7" ht="50.1" customHeight="1" x14ac:dyDescent="0.15">
      <c r="A24" s="8" t="s">
        <v>85</v>
      </c>
      <c r="B24" s="7" t="s">
        <v>86</v>
      </c>
      <c r="C24" s="7" t="s">
        <v>87</v>
      </c>
      <c r="D24" s="7" t="s">
        <v>49</v>
      </c>
      <c r="E24" s="10" t="s">
        <v>50</v>
      </c>
      <c r="F24" s="10" t="s">
        <v>50</v>
      </c>
      <c r="G24" s="10" t="s">
        <v>50</v>
      </c>
    </row>
    <row r="25" spans="1:7" ht="24.95" customHeight="1" x14ac:dyDescent="0.15">
      <c r="A25" s="8" t="s">
        <v>58</v>
      </c>
      <c r="B25" s="7"/>
      <c r="C25" s="7"/>
      <c r="D25" s="7"/>
      <c r="E25" s="10" t="s">
        <v>50</v>
      </c>
      <c r="F25" s="10" t="s">
        <v>50</v>
      </c>
      <c r="G25" s="10" t="s">
        <v>50</v>
      </c>
    </row>
    <row r="26" spans="1:7" ht="50.1" customHeight="1" x14ac:dyDescent="0.15">
      <c r="A26" s="8" t="s">
        <v>88</v>
      </c>
      <c r="B26" s="7" t="s">
        <v>89</v>
      </c>
      <c r="C26" s="7" t="s">
        <v>87</v>
      </c>
      <c r="D26" s="7" t="s">
        <v>90</v>
      </c>
      <c r="E26" s="10" t="s">
        <v>50</v>
      </c>
      <c r="F26" s="10" t="s">
        <v>50</v>
      </c>
      <c r="G26" s="10" t="s">
        <v>50</v>
      </c>
    </row>
    <row r="27" spans="1:7" ht="24.95" customHeight="1" x14ac:dyDescent="0.15">
      <c r="A27" s="8" t="s">
        <v>91</v>
      </c>
      <c r="B27" s="7" t="s">
        <v>92</v>
      </c>
      <c r="C27" s="7" t="s">
        <v>93</v>
      </c>
      <c r="D27" s="7" t="s">
        <v>49</v>
      </c>
      <c r="E27" s="10" t="s">
        <v>50</v>
      </c>
      <c r="F27" s="10" t="s">
        <v>50</v>
      </c>
      <c r="G27" s="10" t="s">
        <v>50</v>
      </c>
    </row>
    <row r="28" spans="1:7" ht="24.95" customHeight="1" x14ac:dyDescent="0.15">
      <c r="A28" s="8" t="s">
        <v>58</v>
      </c>
      <c r="B28" s="7"/>
      <c r="C28" s="7"/>
      <c r="D28" s="7"/>
      <c r="E28" s="10" t="s">
        <v>50</v>
      </c>
      <c r="F28" s="10" t="s">
        <v>50</v>
      </c>
      <c r="G28" s="10" t="s">
        <v>50</v>
      </c>
    </row>
    <row r="29" spans="1:7" ht="24.95" customHeight="1" x14ac:dyDescent="0.15">
      <c r="A29" s="8" t="s">
        <v>94</v>
      </c>
      <c r="B29" s="7" t="s">
        <v>95</v>
      </c>
      <c r="C29" s="7"/>
      <c r="D29" s="7" t="s">
        <v>96</v>
      </c>
      <c r="E29" s="10" t="s">
        <v>50</v>
      </c>
      <c r="F29" s="10" t="s">
        <v>50</v>
      </c>
      <c r="G29" s="10" t="s">
        <v>50</v>
      </c>
    </row>
    <row r="30" spans="1:7" ht="24.95" customHeight="1" x14ac:dyDescent="0.15">
      <c r="A30" s="8" t="s">
        <v>97</v>
      </c>
      <c r="B30" s="7" t="s">
        <v>98</v>
      </c>
      <c r="C30" s="7" t="s">
        <v>93</v>
      </c>
      <c r="D30" s="7" t="s">
        <v>49</v>
      </c>
      <c r="E30" s="10">
        <v>2092088.28</v>
      </c>
      <c r="F30" s="10">
        <v>0</v>
      </c>
      <c r="G30" s="10">
        <v>0</v>
      </c>
    </row>
    <row r="31" spans="1:7" ht="24.95" customHeight="1" x14ac:dyDescent="0.15">
      <c r="A31" s="8" t="s">
        <v>58</v>
      </c>
      <c r="B31" s="7"/>
      <c r="C31" s="7"/>
      <c r="D31" s="7"/>
      <c r="E31" s="10" t="s">
        <v>50</v>
      </c>
      <c r="F31" s="10" t="s">
        <v>50</v>
      </c>
      <c r="G31" s="10" t="s">
        <v>50</v>
      </c>
    </row>
    <row r="32" spans="1:7" ht="24.95" customHeight="1" x14ac:dyDescent="0.15">
      <c r="A32" s="8" t="s">
        <v>99</v>
      </c>
      <c r="B32" s="7" t="s">
        <v>100</v>
      </c>
      <c r="C32" s="7" t="s">
        <v>93</v>
      </c>
      <c r="D32" s="7" t="s">
        <v>101</v>
      </c>
      <c r="E32" s="10">
        <v>2092088.28</v>
      </c>
      <c r="F32" s="10">
        <v>0</v>
      </c>
      <c r="G32" s="10">
        <v>0</v>
      </c>
    </row>
    <row r="33" spans="1:7" ht="24.95" customHeight="1" x14ac:dyDescent="0.15">
      <c r="A33" s="8" t="s">
        <v>69</v>
      </c>
      <c r="B33" s="7"/>
      <c r="C33" s="7"/>
      <c r="D33" s="7" t="s">
        <v>101</v>
      </c>
      <c r="E33" s="10" t="s">
        <v>50</v>
      </c>
      <c r="F33" s="10" t="s">
        <v>50</v>
      </c>
      <c r="G33" s="10" t="s">
        <v>50</v>
      </c>
    </row>
    <row r="34" spans="1:7" ht="24.95" customHeight="1" x14ac:dyDescent="0.15">
      <c r="A34" s="8" t="s">
        <v>70</v>
      </c>
      <c r="B34" s="7"/>
      <c r="C34" s="7"/>
      <c r="D34" s="7" t="s">
        <v>101</v>
      </c>
      <c r="E34" s="10">
        <v>2092088.28</v>
      </c>
      <c r="F34" s="10">
        <v>0</v>
      </c>
      <c r="G34" s="10">
        <v>0</v>
      </c>
    </row>
    <row r="35" spans="1:7" ht="24.95" customHeight="1" x14ac:dyDescent="0.15">
      <c r="A35" s="8" t="s">
        <v>71</v>
      </c>
      <c r="B35" s="7"/>
      <c r="C35" s="7"/>
      <c r="D35" s="7" t="s">
        <v>101</v>
      </c>
      <c r="E35" s="10" t="s">
        <v>50</v>
      </c>
      <c r="F35" s="10" t="s">
        <v>50</v>
      </c>
      <c r="G35" s="10" t="s">
        <v>50</v>
      </c>
    </row>
    <row r="36" spans="1:7" ht="24.95" customHeight="1" x14ac:dyDescent="0.15">
      <c r="A36" s="8" t="s">
        <v>102</v>
      </c>
      <c r="B36" s="7" t="s">
        <v>103</v>
      </c>
      <c r="C36" s="7" t="s">
        <v>93</v>
      </c>
      <c r="D36" s="7" t="s">
        <v>104</v>
      </c>
      <c r="E36" s="10" t="s">
        <v>50</v>
      </c>
      <c r="F36" s="10" t="s">
        <v>50</v>
      </c>
      <c r="G36" s="10" t="s">
        <v>50</v>
      </c>
    </row>
    <row r="37" spans="1:7" ht="24.95" customHeight="1" x14ac:dyDescent="0.15">
      <c r="A37" s="8" t="s">
        <v>69</v>
      </c>
      <c r="B37" s="7"/>
      <c r="C37" s="7"/>
      <c r="D37" s="7" t="s">
        <v>104</v>
      </c>
      <c r="E37" s="10" t="s">
        <v>50</v>
      </c>
      <c r="F37" s="10" t="s">
        <v>50</v>
      </c>
      <c r="G37" s="10" t="s">
        <v>50</v>
      </c>
    </row>
    <row r="38" spans="1:7" ht="24.95" customHeight="1" x14ac:dyDescent="0.15">
      <c r="A38" s="8" t="s">
        <v>70</v>
      </c>
      <c r="B38" s="7"/>
      <c r="C38" s="7"/>
      <c r="D38" s="7" t="s">
        <v>104</v>
      </c>
      <c r="E38" s="10" t="s">
        <v>50</v>
      </c>
      <c r="F38" s="10" t="s">
        <v>50</v>
      </c>
      <c r="G38" s="10" t="s">
        <v>50</v>
      </c>
    </row>
    <row r="39" spans="1:7" ht="24.95" customHeight="1" x14ac:dyDescent="0.15">
      <c r="A39" s="8" t="s">
        <v>71</v>
      </c>
      <c r="B39" s="7"/>
      <c r="C39" s="7"/>
      <c r="D39" s="7" t="s">
        <v>104</v>
      </c>
      <c r="E39" s="10" t="s">
        <v>50</v>
      </c>
      <c r="F39" s="10" t="s">
        <v>50</v>
      </c>
      <c r="G39" s="10" t="s">
        <v>50</v>
      </c>
    </row>
    <row r="40" spans="1:7" ht="24.95" customHeight="1" x14ac:dyDescent="0.15">
      <c r="A40" s="8" t="s">
        <v>105</v>
      </c>
      <c r="B40" s="7" t="s">
        <v>106</v>
      </c>
      <c r="C40" s="7" t="s">
        <v>107</v>
      </c>
      <c r="D40" s="7" t="s">
        <v>107</v>
      </c>
      <c r="E40" s="10" t="s">
        <v>50</v>
      </c>
      <c r="F40" s="10" t="s">
        <v>50</v>
      </c>
      <c r="G40" s="10" t="s">
        <v>50</v>
      </c>
    </row>
    <row r="41" spans="1:7" ht="24.95" customHeight="1" x14ac:dyDescent="0.15">
      <c r="A41" s="8" t="s">
        <v>108</v>
      </c>
      <c r="B41" s="7" t="s">
        <v>109</v>
      </c>
      <c r="C41" s="7"/>
      <c r="D41" s="7" t="s">
        <v>49</v>
      </c>
      <c r="E41" s="10" t="s">
        <v>50</v>
      </c>
      <c r="F41" s="10" t="s">
        <v>50</v>
      </c>
      <c r="G41" s="10" t="s">
        <v>50</v>
      </c>
    </row>
    <row r="42" spans="1:7" ht="24.95" customHeight="1" x14ac:dyDescent="0.15">
      <c r="A42" s="8" t="s">
        <v>58</v>
      </c>
      <c r="B42" s="7"/>
      <c r="C42" s="7"/>
      <c r="D42" s="7"/>
      <c r="E42" s="10" t="s">
        <v>50</v>
      </c>
      <c r="F42" s="10" t="s">
        <v>50</v>
      </c>
      <c r="G42" s="10" t="s">
        <v>50</v>
      </c>
    </row>
    <row r="43" spans="1:7" ht="24.95" customHeight="1" x14ac:dyDescent="0.15">
      <c r="A43" s="8" t="s">
        <v>110</v>
      </c>
      <c r="B43" s="7" t="s">
        <v>111</v>
      </c>
      <c r="C43" s="7" t="s">
        <v>112</v>
      </c>
      <c r="D43" s="7"/>
      <c r="E43" s="10" t="s">
        <v>50</v>
      </c>
      <c r="F43" s="10" t="s">
        <v>50</v>
      </c>
      <c r="G43" s="10" t="s">
        <v>50</v>
      </c>
    </row>
    <row r="44" spans="1:7" ht="24.95" customHeight="1" x14ac:dyDescent="0.15">
      <c r="A44" s="8" t="s">
        <v>113</v>
      </c>
      <c r="B44" s="7" t="s">
        <v>114</v>
      </c>
      <c r="C44" s="7" t="s">
        <v>115</v>
      </c>
      <c r="D44" s="7"/>
      <c r="E44" s="10" t="s">
        <v>50</v>
      </c>
      <c r="F44" s="10" t="s">
        <v>50</v>
      </c>
      <c r="G44" s="10" t="s">
        <v>50</v>
      </c>
    </row>
    <row r="45" spans="1:7" ht="50.1" customHeight="1" x14ac:dyDescent="0.15">
      <c r="A45" s="8" t="s">
        <v>116</v>
      </c>
      <c r="B45" s="7" t="s">
        <v>117</v>
      </c>
      <c r="C45" s="7" t="s">
        <v>115</v>
      </c>
      <c r="D45" s="7"/>
      <c r="E45" s="10" t="s">
        <v>50</v>
      </c>
      <c r="F45" s="10" t="s">
        <v>50</v>
      </c>
      <c r="G45" s="10" t="s">
        <v>50</v>
      </c>
    </row>
    <row r="46" spans="1:7" ht="24.95" customHeight="1" x14ac:dyDescent="0.15">
      <c r="A46" s="8" t="s">
        <v>118</v>
      </c>
      <c r="B46" s="7" t="s">
        <v>119</v>
      </c>
      <c r="C46" s="7" t="s">
        <v>49</v>
      </c>
      <c r="D46" s="7"/>
      <c r="E46" s="10" t="s">
        <v>50</v>
      </c>
      <c r="F46" s="10" t="s">
        <v>50</v>
      </c>
      <c r="G46" s="10" t="s">
        <v>50</v>
      </c>
    </row>
    <row r="47" spans="1:7" ht="63" customHeight="1" x14ac:dyDescent="0.15">
      <c r="A47" s="8" t="s">
        <v>120</v>
      </c>
      <c r="B47" s="7" t="s">
        <v>121</v>
      </c>
      <c r="C47" s="7" t="s">
        <v>122</v>
      </c>
      <c r="D47" s="7"/>
      <c r="E47" s="10" t="s">
        <v>50</v>
      </c>
      <c r="F47" s="10" t="s">
        <v>50</v>
      </c>
      <c r="G47" s="10" t="s">
        <v>50</v>
      </c>
    </row>
    <row r="48" spans="1:7" ht="24.95" customHeight="1" x14ac:dyDescent="0.15">
      <c r="A48" s="8" t="s">
        <v>123</v>
      </c>
      <c r="B48" s="7" t="s">
        <v>124</v>
      </c>
      <c r="C48" s="7" t="s">
        <v>49</v>
      </c>
      <c r="D48" s="7"/>
      <c r="E48" s="10">
        <v>35148508.829999998</v>
      </c>
      <c r="F48" s="10">
        <v>38173882.710000001</v>
      </c>
      <c r="G48" s="10">
        <v>39846901.909999996</v>
      </c>
    </row>
    <row r="49" spans="1:7" ht="38.1" customHeight="1" x14ac:dyDescent="0.15">
      <c r="A49" s="8" t="s">
        <v>125</v>
      </c>
      <c r="B49" s="7" t="s">
        <v>126</v>
      </c>
      <c r="C49" s="7" t="s">
        <v>49</v>
      </c>
      <c r="D49" s="7"/>
      <c r="E49" s="10">
        <v>29242813.789999999</v>
      </c>
      <c r="F49" s="10">
        <v>33617119.869999997</v>
      </c>
      <c r="G49" s="10">
        <v>35980380.07</v>
      </c>
    </row>
    <row r="50" spans="1:7" ht="38.1" customHeight="1" x14ac:dyDescent="0.15">
      <c r="A50" s="8" t="s">
        <v>127</v>
      </c>
      <c r="B50" s="7" t="s">
        <v>128</v>
      </c>
      <c r="C50" s="7" t="s">
        <v>129</v>
      </c>
      <c r="D50" s="7" t="s">
        <v>130</v>
      </c>
      <c r="E50" s="10">
        <v>22430193.530000001</v>
      </c>
      <c r="F50" s="10">
        <v>25819600.52</v>
      </c>
      <c r="G50" s="10">
        <v>27634700.52</v>
      </c>
    </row>
    <row r="51" spans="1:7" ht="24.95" customHeight="1" x14ac:dyDescent="0.15">
      <c r="A51" s="8" t="s">
        <v>131</v>
      </c>
      <c r="B51" s="7" t="s">
        <v>132</v>
      </c>
      <c r="C51" s="7" t="s">
        <v>129</v>
      </c>
      <c r="D51" s="7" t="s">
        <v>133</v>
      </c>
      <c r="E51" s="10">
        <v>38701.83</v>
      </c>
      <c r="F51" s="10">
        <v>0</v>
      </c>
      <c r="G51" s="10">
        <v>0</v>
      </c>
    </row>
    <row r="52" spans="1:7" ht="50.1" customHeight="1" x14ac:dyDescent="0.15">
      <c r="A52" s="8" t="s">
        <v>134</v>
      </c>
      <c r="B52" s="7" t="s">
        <v>135</v>
      </c>
      <c r="C52" s="7" t="s">
        <v>136</v>
      </c>
      <c r="D52" s="7" t="s">
        <v>49</v>
      </c>
      <c r="E52" s="10" t="s">
        <v>50</v>
      </c>
      <c r="F52" s="10" t="s">
        <v>50</v>
      </c>
      <c r="G52" s="10" t="s">
        <v>50</v>
      </c>
    </row>
    <row r="53" spans="1:7" ht="50.1" customHeight="1" x14ac:dyDescent="0.15">
      <c r="A53" s="8" t="s">
        <v>137</v>
      </c>
      <c r="B53" s="7" t="s">
        <v>138</v>
      </c>
      <c r="C53" s="7" t="s">
        <v>136</v>
      </c>
      <c r="D53" s="7" t="s">
        <v>139</v>
      </c>
      <c r="E53" s="10" t="s">
        <v>50</v>
      </c>
      <c r="F53" s="10" t="s">
        <v>50</v>
      </c>
      <c r="G53" s="10" t="s">
        <v>50</v>
      </c>
    </row>
    <row r="54" spans="1:7" ht="50.1" customHeight="1" x14ac:dyDescent="0.15">
      <c r="A54" s="8" t="s">
        <v>137</v>
      </c>
      <c r="B54" s="7" t="s">
        <v>140</v>
      </c>
      <c r="C54" s="7" t="s">
        <v>136</v>
      </c>
      <c r="D54" s="7" t="s">
        <v>141</v>
      </c>
      <c r="E54" s="10" t="s">
        <v>50</v>
      </c>
      <c r="F54" s="10" t="s">
        <v>50</v>
      </c>
      <c r="G54" s="10" t="s">
        <v>50</v>
      </c>
    </row>
    <row r="55" spans="1:7" ht="50.1" customHeight="1" x14ac:dyDescent="0.15">
      <c r="A55" s="8" t="s">
        <v>137</v>
      </c>
      <c r="B55" s="7" t="s">
        <v>142</v>
      </c>
      <c r="C55" s="7" t="s">
        <v>136</v>
      </c>
      <c r="D55" s="7" t="s">
        <v>133</v>
      </c>
      <c r="E55" s="10" t="s">
        <v>50</v>
      </c>
      <c r="F55" s="10" t="s">
        <v>50</v>
      </c>
      <c r="G55" s="10" t="s">
        <v>50</v>
      </c>
    </row>
    <row r="56" spans="1:7" ht="50.1" customHeight="1" x14ac:dyDescent="0.15">
      <c r="A56" s="8" t="s">
        <v>143</v>
      </c>
      <c r="B56" s="7" t="s">
        <v>144</v>
      </c>
      <c r="C56" s="7" t="s">
        <v>145</v>
      </c>
      <c r="D56" s="7"/>
      <c r="E56" s="10" t="s">
        <v>50</v>
      </c>
      <c r="F56" s="10" t="s">
        <v>50</v>
      </c>
      <c r="G56" s="10" t="s">
        <v>50</v>
      </c>
    </row>
    <row r="57" spans="1:7" ht="75" customHeight="1" x14ac:dyDescent="0.15">
      <c r="A57" s="8" t="s">
        <v>146</v>
      </c>
      <c r="B57" s="7" t="s">
        <v>147</v>
      </c>
      <c r="C57" s="7" t="s">
        <v>148</v>
      </c>
      <c r="D57" s="7" t="s">
        <v>49</v>
      </c>
      <c r="E57" s="10">
        <v>6773918.4299999997</v>
      </c>
      <c r="F57" s="10">
        <v>7797519.3499999996</v>
      </c>
      <c r="G57" s="10">
        <v>8345679.5499999998</v>
      </c>
    </row>
    <row r="58" spans="1:7" ht="38.1" customHeight="1" x14ac:dyDescent="0.15">
      <c r="A58" s="8" t="s">
        <v>149</v>
      </c>
      <c r="B58" s="7" t="s">
        <v>150</v>
      </c>
      <c r="C58" s="7" t="s">
        <v>148</v>
      </c>
      <c r="D58" s="7" t="s">
        <v>151</v>
      </c>
      <c r="E58" s="10">
        <v>6773918.4299999997</v>
      </c>
      <c r="F58" s="10">
        <v>7797519.3499999996</v>
      </c>
      <c r="G58" s="10">
        <v>8345679.5499999998</v>
      </c>
    </row>
    <row r="59" spans="1:7" ht="24.95" customHeight="1" x14ac:dyDescent="0.15">
      <c r="A59" s="8" t="s">
        <v>152</v>
      </c>
      <c r="B59" s="7" t="s">
        <v>153</v>
      </c>
      <c r="C59" s="7" t="s">
        <v>148</v>
      </c>
      <c r="D59" s="7" t="s">
        <v>154</v>
      </c>
      <c r="E59" s="10" t="s">
        <v>50</v>
      </c>
      <c r="F59" s="10" t="s">
        <v>50</v>
      </c>
      <c r="G59" s="10" t="s">
        <v>50</v>
      </c>
    </row>
    <row r="60" spans="1:7" ht="24.95" customHeight="1" x14ac:dyDescent="0.15">
      <c r="A60" s="8" t="s">
        <v>155</v>
      </c>
      <c r="B60" s="7" t="s">
        <v>156</v>
      </c>
      <c r="C60" s="7" t="s">
        <v>148</v>
      </c>
      <c r="D60" s="7" t="s">
        <v>133</v>
      </c>
      <c r="E60" s="10" t="s">
        <v>50</v>
      </c>
      <c r="F60" s="10" t="s">
        <v>50</v>
      </c>
      <c r="G60" s="10" t="s">
        <v>50</v>
      </c>
    </row>
    <row r="61" spans="1:7" ht="24.95" customHeight="1" x14ac:dyDescent="0.15">
      <c r="A61" s="8" t="s">
        <v>157</v>
      </c>
      <c r="B61" s="7" t="s">
        <v>158</v>
      </c>
      <c r="C61" s="7" t="s">
        <v>159</v>
      </c>
      <c r="D61" s="7" t="s">
        <v>49</v>
      </c>
      <c r="E61" s="10" t="s">
        <v>50</v>
      </c>
      <c r="F61" s="10" t="s">
        <v>50</v>
      </c>
      <c r="G61" s="10" t="s">
        <v>50</v>
      </c>
    </row>
    <row r="62" spans="1:7" ht="63" customHeight="1" x14ac:dyDescent="0.15">
      <c r="A62" s="8" t="s">
        <v>160</v>
      </c>
      <c r="B62" s="7" t="s">
        <v>161</v>
      </c>
      <c r="C62" s="7" t="s">
        <v>162</v>
      </c>
      <c r="D62" s="7" t="s">
        <v>163</v>
      </c>
      <c r="E62" s="10" t="s">
        <v>50</v>
      </c>
      <c r="F62" s="10" t="s">
        <v>50</v>
      </c>
      <c r="G62" s="10" t="s">
        <v>50</v>
      </c>
    </row>
    <row r="63" spans="1:7" ht="99.95" customHeight="1" x14ac:dyDescent="0.15">
      <c r="A63" s="8" t="s">
        <v>164</v>
      </c>
      <c r="B63" s="7" t="s">
        <v>165</v>
      </c>
      <c r="C63" s="7" t="s">
        <v>166</v>
      </c>
      <c r="D63" s="7" t="s">
        <v>167</v>
      </c>
      <c r="E63" s="10" t="s">
        <v>50</v>
      </c>
      <c r="F63" s="10" t="s">
        <v>50</v>
      </c>
      <c r="G63" s="10" t="s">
        <v>50</v>
      </c>
    </row>
    <row r="64" spans="1:7" ht="24.95" customHeight="1" x14ac:dyDescent="0.15">
      <c r="A64" s="8" t="s">
        <v>168</v>
      </c>
      <c r="B64" s="7" t="s">
        <v>169</v>
      </c>
      <c r="C64" s="7" t="s">
        <v>170</v>
      </c>
      <c r="D64" s="7" t="s">
        <v>49</v>
      </c>
      <c r="E64" s="10" t="s">
        <v>50</v>
      </c>
      <c r="F64" s="10" t="s">
        <v>50</v>
      </c>
      <c r="G64" s="10" t="s">
        <v>50</v>
      </c>
    </row>
    <row r="65" spans="1:7" ht="38.1" customHeight="1" x14ac:dyDescent="0.15">
      <c r="A65" s="8" t="s">
        <v>171</v>
      </c>
      <c r="B65" s="7" t="s">
        <v>172</v>
      </c>
      <c r="C65" s="7" t="s">
        <v>173</v>
      </c>
      <c r="D65" s="7" t="s">
        <v>174</v>
      </c>
      <c r="E65" s="10" t="s">
        <v>50</v>
      </c>
      <c r="F65" s="10" t="s">
        <v>50</v>
      </c>
      <c r="G65" s="10" t="s">
        <v>50</v>
      </c>
    </row>
    <row r="66" spans="1:7" ht="75" customHeight="1" x14ac:dyDescent="0.15">
      <c r="A66" s="8" t="s">
        <v>175</v>
      </c>
      <c r="B66" s="7" t="s">
        <v>176</v>
      </c>
      <c r="C66" s="7" t="s">
        <v>177</v>
      </c>
      <c r="D66" s="7" t="s">
        <v>174</v>
      </c>
      <c r="E66" s="10" t="s">
        <v>50</v>
      </c>
      <c r="F66" s="10" t="s">
        <v>50</v>
      </c>
      <c r="G66" s="10" t="s">
        <v>50</v>
      </c>
    </row>
    <row r="67" spans="1:7" ht="50.1" customHeight="1" x14ac:dyDescent="0.15">
      <c r="A67" s="8" t="s">
        <v>178</v>
      </c>
      <c r="B67" s="7" t="s">
        <v>179</v>
      </c>
      <c r="C67" s="7" t="s">
        <v>180</v>
      </c>
      <c r="D67" s="7" t="s">
        <v>181</v>
      </c>
      <c r="E67" s="10" t="s">
        <v>50</v>
      </c>
      <c r="F67" s="10" t="s">
        <v>50</v>
      </c>
      <c r="G67" s="10" t="s">
        <v>50</v>
      </c>
    </row>
    <row r="68" spans="1:7" ht="50.1" customHeight="1" x14ac:dyDescent="0.15">
      <c r="A68" s="8" t="s">
        <v>178</v>
      </c>
      <c r="B68" s="7" t="s">
        <v>182</v>
      </c>
      <c r="C68" s="7" t="s">
        <v>180</v>
      </c>
      <c r="D68" s="7" t="s">
        <v>183</v>
      </c>
      <c r="E68" s="10" t="s">
        <v>50</v>
      </c>
      <c r="F68" s="10" t="s">
        <v>50</v>
      </c>
      <c r="G68" s="10" t="s">
        <v>50</v>
      </c>
    </row>
    <row r="69" spans="1:7" ht="50.1" customHeight="1" x14ac:dyDescent="0.15">
      <c r="A69" s="8" t="s">
        <v>178</v>
      </c>
      <c r="B69" s="7" t="s">
        <v>184</v>
      </c>
      <c r="C69" s="7" t="s">
        <v>180</v>
      </c>
      <c r="D69" s="7" t="s">
        <v>185</v>
      </c>
      <c r="E69" s="10" t="s">
        <v>50</v>
      </c>
      <c r="F69" s="10" t="s">
        <v>50</v>
      </c>
      <c r="G69" s="10" t="s">
        <v>50</v>
      </c>
    </row>
    <row r="70" spans="1:7" ht="50.1" customHeight="1" x14ac:dyDescent="0.15">
      <c r="A70" s="8" t="s">
        <v>178</v>
      </c>
      <c r="B70" s="7" t="s">
        <v>186</v>
      </c>
      <c r="C70" s="7" t="s">
        <v>180</v>
      </c>
      <c r="D70" s="7" t="s">
        <v>167</v>
      </c>
      <c r="E70" s="10" t="s">
        <v>50</v>
      </c>
      <c r="F70" s="10" t="s">
        <v>50</v>
      </c>
      <c r="G70" s="10" t="s">
        <v>50</v>
      </c>
    </row>
    <row r="71" spans="1:7" ht="50.1" customHeight="1" x14ac:dyDescent="0.15">
      <c r="A71" s="8" t="s">
        <v>178</v>
      </c>
      <c r="B71" s="7" t="s">
        <v>187</v>
      </c>
      <c r="C71" s="7" t="s">
        <v>180</v>
      </c>
      <c r="D71" s="7" t="s">
        <v>188</v>
      </c>
      <c r="E71" s="10" t="s">
        <v>50</v>
      </c>
      <c r="F71" s="10" t="s">
        <v>50</v>
      </c>
      <c r="G71" s="10" t="s">
        <v>50</v>
      </c>
    </row>
    <row r="72" spans="1:7" ht="50.1" customHeight="1" x14ac:dyDescent="0.15">
      <c r="A72" s="8" t="s">
        <v>178</v>
      </c>
      <c r="B72" s="7" t="s">
        <v>189</v>
      </c>
      <c r="C72" s="7" t="s">
        <v>180</v>
      </c>
      <c r="D72" s="7" t="s">
        <v>190</v>
      </c>
      <c r="E72" s="10" t="s">
        <v>50</v>
      </c>
      <c r="F72" s="10" t="s">
        <v>50</v>
      </c>
      <c r="G72" s="10" t="s">
        <v>50</v>
      </c>
    </row>
    <row r="73" spans="1:7" ht="50.1" customHeight="1" x14ac:dyDescent="0.15">
      <c r="A73" s="8" t="s">
        <v>191</v>
      </c>
      <c r="B73" s="7" t="s">
        <v>192</v>
      </c>
      <c r="C73" s="7" t="s">
        <v>49</v>
      </c>
      <c r="D73" s="7"/>
      <c r="E73" s="10" t="s">
        <v>50</v>
      </c>
      <c r="F73" s="10" t="s">
        <v>50</v>
      </c>
      <c r="G73" s="10" t="s">
        <v>50</v>
      </c>
    </row>
    <row r="74" spans="1:7" ht="75" customHeight="1" x14ac:dyDescent="0.15">
      <c r="A74" s="8" t="s">
        <v>193</v>
      </c>
      <c r="B74" s="7" t="s">
        <v>194</v>
      </c>
      <c r="C74" s="7" t="s">
        <v>195</v>
      </c>
      <c r="D74" s="7" t="s">
        <v>196</v>
      </c>
      <c r="E74" s="10" t="s">
        <v>50</v>
      </c>
      <c r="F74" s="10" t="s">
        <v>50</v>
      </c>
      <c r="G74" s="10" t="s">
        <v>50</v>
      </c>
    </row>
    <row r="75" spans="1:7" ht="24.95" customHeight="1" x14ac:dyDescent="0.15">
      <c r="A75" s="8" t="s">
        <v>197</v>
      </c>
      <c r="B75" s="7" t="s">
        <v>198</v>
      </c>
      <c r="C75" s="7" t="s">
        <v>49</v>
      </c>
      <c r="D75" s="7"/>
      <c r="E75" s="10">
        <v>5905695.04</v>
      </c>
      <c r="F75" s="10">
        <v>4556762.84</v>
      </c>
      <c r="G75" s="10">
        <v>3866521.84</v>
      </c>
    </row>
    <row r="76" spans="1:7" ht="63" customHeight="1" x14ac:dyDescent="0.15">
      <c r="A76" s="8" t="s">
        <v>199</v>
      </c>
      <c r="B76" s="7" t="s">
        <v>200</v>
      </c>
      <c r="C76" s="7" t="s">
        <v>190</v>
      </c>
      <c r="D76" s="7"/>
      <c r="E76" s="10" t="s">
        <v>50</v>
      </c>
      <c r="F76" s="10" t="s">
        <v>50</v>
      </c>
      <c r="G76" s="10" t="s">
        <v>50</v>
      </c>
    </row>
    <row r="77" spans="1:7" ht="50.1" customHeight="1" x14ac:dyDescent="0.15">
      <c r="A77" s="8" t="s">
        <v>201</v>
      </c>
      <c r="B77" s="7" t="s">
        <v>202</v>
      </c>
      <c r="C77" s="7" t="s">
        <v>203</v>
      </c>
      <c r="D77" s="7"/>
      <c r="E77" s="10" t="s">
        <v>50</v>
      </c>
      <c r="F77" s="10" t="s">
        <v>50</v>
      </c>
      <c r="G77" s="10" t="s">
        <v>50</v>
      </c>
    </row>
    <row r="78" spans="1:7" ht="50.1" customHeight="1" x14ac:dyDescent="0.15">
      <c r="A78" s="8" t="s">
        <v>204</v>
      </c>
      <c r="B78" s="7" t="s">
        <v>205</v>
      </c>
      <c r="C78" s="7" t="s">
        <v>206</v>
      </c>
      <c r="D78" s="7"/>
      <c r="E78" s="10" t="s">
        <v>50</v>
      </c>
      <c r="F78" s="10" t="s">
        <v>50</v>
      </c>
      <c r="G78" s="10" t="s">
        <v>50</v>
      </c>
    </row>
    <row r="79" spans="1:7" ht="24.95" customHeight="1" x14ac:dyDescent="0.15">
      <c r="A79" s="8" t="s">
        <v>207</v>
      </c>
      <c r="B79" s="7" t="s">
        <v>208</v>
      </c>
      <c r="C79" s="7" t="s">
        <v>206</v>
      </c>
      <c r="D79" s="7" t="s">
        <v>49</v>
      </c>
      <c r="E79" s="10" t="s">
        <v>50</v>
      </c>
      <c r="F79" s="10" t="s">
        <v>50</v>
      </c>
      <c r="G79" s="10" t="s">
        <v>50</v>
      </c>
    </row>
    <row r="80" spans="1:7" ht="24.95" customHeight="1" x14ac:dyDescent="0.15">
      <c r="A80" s="8" t="s">
        <v>69</v>
      </c>
      <c r="B80" s="7"/>
      <c r="C80" s="7"/>
      <c r="D80" s="7" t="s">
        <v>209</v>
      </c>
      <c r="E80" s="10" t="s">
        <v>50</v>
      </c>
      <c r="F80" s="10" t="s">
        <v>50</v>
      </c>
      <c r="G80" s="10" t="s">
        <v>50</v>
      </c>
    </row>
    <row r="81" spans="1:7" ht="24.95" customHeight="1" x14ac:dyDescent="0.15">
      <c r="A81" s="8" t="s">
        <v>70</v>
      </c>
      <c r="B81" s="7"/>
      <c r="C81" s="7"/>
      <c r="D81" s="7" t="s">
        <v>209</v>
      </c>
      <c r="E81" s="10" t="s">
        <v>50</v>
      </c>
      <c r="F81" s="10" t="s">
        <v>50</v>
      </c>
      <c r="G81" s="10" t="s">
        <v>50</v>
      </c>
    </row>
    <row r="82" spans="1:7" ht="24.95" customHeight="1" x14ac:dyDescent="0.15">
      <c r="A82" s="8" t="s">
        <v>71</v>
      </c>
      <c r="B82" s="7"/>
      <c r="C82" s="7"/>
      <c r="D82" s="7" t="s">
        <v>209</v>
      </c>
      <c r="E82" s="10" t="s">
        <v>50</v>
      </c>
      <c r="F82" s="10" t="s">
        <v>50</v>
      </c>
      <c r="G82" s="10" t="s">
        <v>50</v>
      </c>
    </row>
    <row r="83" spans="1:7" ht="24.95" customHeight="1" x14ac:dyDescent="0.15">
      <c r="A83" s="8" t="s">
        <v>210</v>
      </c>
      <c r="B83" s="7" t="s">
        <v>211</v>
      </c>
      <c r="C83" s="7" t="s">
        <v>206</v>
      </c>
      <c r="D83" s="7" t="s">
        <v>49</v>
      </c>
      <c r="E83" s="10" t="s">
        <v>50</v>
      </c>
      <c r="F83" s="10" t="s">
        <v>50</v>
      </c>
      <c r="G83" s="10" t="s">
        <v>50</v>
      </c>
    </row>
    <row r="84" spans="1:7" ht="24.95" customHeight="1" x14ac:dyDescent="0.15">
      <c r="A84" s="8" t="s">
        <v>69</v>
      </c>
      <c r="B84" s="7"/>
      <c r="C84" s="7"/>
      <c r="D84" s="7" t="s">
        <v>212</v>
      </c>
      <c r="E84" s="10" t="s">
        <v>50</v>
      </c>
      <c r="F84" s="10" t="s">
        <v>50</v>
      </c>
      <c r="G84" s="10" t="s">
        <v>50</v>
      </c>
    </row>
    <row r="85" spans="1:7" ht="24.95" customHeight="1" x14ac:dyDescent="0.15">
      <c r="A85" s="8" t="s">
        <v>70</v>
      </c>
      <c r="B85" s="7"/>
      <c r="C85" s="7"/>
      <c r="D85" s="7" t="s">
        <v>212</v>
      </c>
      <c r="E85" s="10" t="s">
        <v>50</v>
      </c>
      <c r="F85" s="10" t="s">
        <v>50</v>
      </c>
      <c r="G85" s="10" t="s">
        <v>50</v>
      </c>
    </row>
    <row r="86" spans="1:7" ht="24.95" customHeight="1" x14ac:dyDescent="0.15">
      <c r="A86" s="8" t="s">
        <v>71</v>
      </c>
      <c r="B86" s="7"/>
      <c r="C86" s="7"/>
      <c r="D86" s="7" t="s">
        <v>212</v>
      </c>
      <c r="E86" s="10" t="s">
        <v>50</v>
      </c>
      <c r="F86" s="10" t="s">
        <v>50</v>
      </c>
      <c r="G86" s="10" t="s">
        <v>50</v>
      </c>
    </row>
    <row r="87" spans="1:7" ht="24.95" customHeight="1" x14ac:dyDescent="0.15">
      <c r="A87" s="8" t="s">
        <v>213</v>
      </c>
      <c r="B87" s="7" t="s">
        <v>214</v>
      </c>
      <c r="C87" s="7" t="s">
        <v>215</v>
      </c>
      <c r="D87" s="7" t="s">
        <v>49</v>
      </c>
      <c r="E87" s="10">
        <v>4606243.37</v>
      </c>
      <c r="F87" s="10">
        <v>3059736.84</v>
      </c>
      <c r="G87" s="10">
        <v>2487706.84</v>
      </c>
    </row>
    <row r="88" spans="1:7" ht="24.95" customHeight="1" x14ac:dyDescent="0.15">
      <c r="A88" s="8" t="s">
        <v>216</v>
      </c>
      <c r="B88" s="7"/>
      <c r="C88" s="7"/>
      <c r="D88" s="7"/>
      <c r="E88" s="10" t="s">
        <v>50</v>
      </c>
      <c r="F88" s="10" t="s">
        <v>50</v>
      </c>
      <c r="G88" s="10" t="s">
        <v>50</v>
      </c>
    </row>
    <row r="89" spans="1:7" ht="24.95" customHeight="1" x14ac:dyDescent="0.15">
      <c r="A89" s="8" t="s">
        <v>217</v>
      </c>
      <c r="B89" s="7" t="s">
        <v>218</v>
      </c>
      <c r="C89" s="7" t="s">
        <v>215</v>
      </c>
      <c r="D89" s="7" t="s">
        <v>219</v>
      </c>
      <c r="E89" s="10">
        <v>63918.3</v>
      </c>
      <c r="F89" s="10">
        <v>92257</v>
      </c>
      <c r="G89" s="10">
        <v>70666</v>
      </c>
    </row>
    <row r="90" spans="1:7" ht="24.95" customHeight="1" x14ac:dyDescent="0.15">
      <c r="A90" s="8" t="s">
        <v>220</v>
      </c>
      <c r="B90" s="7" t="s">
        <v>221</v>
      </c>
      <c r="C90" s="7" t="s">
        <v>215</v>
      </c>
      <c r="D90" s="7" t="s">
        <v>141</v>
      </c>
      <c r="E90" s="10" t="s">
        <v>50</v>
      </c>
      <c r="F90" s="10" t="s">
        <v>50</v>
      </c>
      <c r="G90" s="10" t="s">
        <v>50</v>
      </c>
    </row>
    <row r="91" spans="1:7" ht="24.95" customHeight="1" x14ac:dyDescent="0.15">
      <c r="A91" s="8" t="s">
        <v>222</v>
      </c>
      <c r="B91" s="7" t="s">
        <v>223</v>
      </c>
      <c r="C91" s="7" t="s">
        <v>215</v>
      </c>
      <c r="D91" s="7" t="s">
        <v>224</v>
      </c>
      <c r="E91" s="10">
        <v>95283.4</v>
      </c>
      <c r="F91" s="10">
        <v>129429</v>
      </c>
      <c r="G91" s="10">
        <v>101481</v>
      </c>
    </row>
    <row r="92" spans="1:7" ht="50.1" customHeight="1" x14ac:dyDescent="0.15">
      <c r="A92" s="8" t="s">
        <v>225</v>
      </c>
      <c r="B92" s="7" t="s">
        <v>226</v>
      </c>
      <c r="C92" s="7" t="s">
        <v>215</v>
      </c>
      <c r="D92" s="7" t="s">
        <v>227</v>
      </c>
      <c r="E92" s="10" t="s">
        <v>50</v>
      </c>
      <c r="F92" s="10" t="s">
        <v>50</v>
      </c>
      <c r="G92" s="10" t="s">
        <v>50</v>
      </c>
    </row>
    <row r="93" spans="1:7" ht="24.95" customHeight="1" x14ac:dyDescent="0.15">
      <c r="A93" s="8" t="s">
        <v>228</v>
      </c>
      <c r="B93" s="7" t="s">
        <v>229</v>
      </c>
      <c r="C93" s="7" t="s">
        <v>215</v>
      </c>
      <c r="D93" s="7" t="s">
        <v>209</v>
      </c>
      <c r="E93" s="10">
        <v>2617300.54</v>
      </c>
      <c r="F93" s="10">
        <v>1230990</v>
      </c>
      <c r="G93" s="10">
        <v>744239</v>
      </c>
    </row>
    <row r="94" spans="1:7" ht="24.95" customHeight="1" x14ac:dyDescent="0.15">
      <c r="A94" s="8" t="s">
        <v>230</v>
      </c>
      <c r="B94" s="7" t="s">
        <v>231</v>
      </c>
      <c r="C94" s="7" t="s">
        <v>215</v>
      </c>
      <c r="D94" s="7" t="s">
        <v>212</v>
      </c>
      <c r="E94" s="10">
        <v>1486042.08</v>
      </c>
      <c r="F94" s="10">
        <v>1254060.8400000001</v>
      </c>
      <c r="G94" s="10">
        <v>1218320.8400000001</v>
      </c>
    </row>
    <row r="95" spans="1:7" ht="24.95" customHeight="1" x14ac:dyDescent="0.15">
      <c r="A95" s="8" t="s">
        <v>232</v>
      </c>
      <c r="B95" s="7" t="s">
        <v>233</v>
      </c>
      <c r="C95" s="7" t="s">
        <v>215</v>
      </c>
      <c r="D95" s="7" t="s">
        <v>234</v>
      </c>
      <c r="E95" s="10" t="s">
        <v>50</v>
      </c>
      <c r="F95" s="10" t="s">
        <v>50</v>
      </c>
      <c r="G95" s="10" t="s">
        <v>50</v>
      </c>
    </row>
    <row r="96" spans="1:7" ht="24.95" customHeight="1" x14ac:dyDescent="0.15">
      <c r="A96" s="8" t="s">
        <v>235</v>
      </c>
      <c r="B96" s="7" t="s">
        <v>236</v>
      </c>
      <c r="C96" s="7" t="s">
        <v>215</v>
      </c>
      <c r="D96" s="7" t="s">
        <v>237</v>
      </c>
      <c r="E96" s="10" t="s">
        <v>50</v>
      </c>
      <c r="F96" s="10" t="s">
        <v>50</v>
      </c>
      <c r="G96" s="10" t="s">
        <v>50</v>
      </c>
    </row>
    <row r="97" spans="1:7" ht="50.1" customHeight="1" x14ac:dyDescent="0.15">
      <c r="A97" s="8" t="s">
        <v>238</v>
      </c>
      <c r="B97" s="7" t="s">
        <v>239</v>
      </c>
      <c r="C97" s="7" t="s">
        <v>215</v>
      </c>
      <c r="D97" s="7" t="s">
        <v>240</v>
      </c>
      <c r="E97" s="10" t="s">
        <v>50</v>
      </c>
      <c r="F97" s="10" t="s">
        <v>50</v>
      </c>
      <c r="G97" s="10" t="s">
        <v>50</v>
      </c>
    </row>
    <row r="98" spans="1:7" ht="24.95" customHeight="1" x14ac:dyDescent="0.15">
      <c r="A98" s="8" t="s">
        <v>241</v>
      </c>
      <c r="B98" s="7" t="s">
        <v>242</v>
      </c>
      <c r="C98" s="7" t="s">
        <v>215</v>
      </c>
      <c r="D98" s="7" t="s">
        <v>243</v>
      </c>
      <c r="E98" s="10">
        <v>216571</v>
      </c>
      <c r="F98" s="10">
        <v>133000</v>
      </c>
      <c r="G98" s="10">
        <v>133000</v>
      </c>
    </row>
    <row r="99" spans="1:7" ht="24.95" customHeight="1" x14ac:dyDescent="0.15">
      <c r="A99" s="8" t="s">
        <v>244</v>
      </c>
      <c r="B99" s="7" t="s">
        <v>245</v>
      </c>
      <c r="C99" s="7" t="s">
        <v>215</v>
      </c>
      <c r="D99" s="7" t="s">
        <v>246</v>
      </c>
      <c r="E99" s="10" t="s">
        <v>50</v>
      </c>
      <c r="F99" s="10" t="s">
        <v>50</v>
      </c>
      <c r="G99" s="10" t="s">
        <v>50</v>
      </c>
    </row>
    <row r="100" spans="1:7" ht="24.95" customHeight="1" x14ac:dyDescent="0.15">
      <c r="A100" s="8" t="s">
        <v>247</v>
      </c>
      <c r="B100" s="7" t="s">
        <v>248</v>
      </c>
      <c r="C100" s="7" t="s">
        <v>215</v>
      </c>
      <c r="D100" s="7" t="s">
        <v>249</v>
      </c>
      <c r="E100" s="10" t="s">
        <v>50</v>
      </c>
      <c r="F100" s="10" t="s">
        <v>50</v>
      </c>
      <c r="G100" s="10" t="s">
        <v>50</v>
      </c>
    </row>
    <row r="101" spans="1:7" ht="24.95" customHeight="1" x14ac:dyDescent="0.15">
      <c r="A101" s="8" t="s">
        <v>250</v>
      </c>
      <c r="B101" s="7" t="s">
        <v>251</v>
      </c>
      <c r="C101" s="7" t="s">
        <v>215</v>
      </c>
      <c r="D101" s="7" t="s">
        <v>252</v>
      </c>
      <c r="E101" s="10" t="s">
        <v>50</v>
      </c>
      <c r="F101" s="10" t="s">
        <v>50</v>
      </c>
      <c r="G101" s="10" t="s">
        <v>50</v>
      </c>
    </row>
    <row r="102" spans="1:7" ht="24.95" customHeight="1" x14ac:dyDescent="0.15">
      <c r="A102" s="8" t="s">
        <v>253</v>
      </c>
      <c r="B102" s="7" t="s">
        <v>254</v>
      </c>
      <c r="C102" s="7" t="s">
        <v>215</v>
      </c>
      <c r="D102" s="7" t="s">
        <v>255</v>
      </c>
      <c r="E102" s="10" t="s">
        <v>50</v>
      </c>
      <c r="F102" s="10" t="s">
        <v>50</v>
      </c>
      <c r="G102" s="10" t="s">
        <v>50</v>
      </c>
    </row>
    <row r="103" spans="1:7" ht="24.95" customHeight="1" x14ac:dyDescent="0.15">
      <c r="A103" s="8" t="s">
        <v>256</v>
      </c>
      <c r="B103" s="7" t="s">
        <v>257</v>
      </c>
      <c r="C103" s="7" t="s">
        <v>215</v>
      </c>
      <c r="D103" s="7" t="s">
        <v>258</v>
      </c>
      <c r="E103" s="10" t="s">
        <v>50</v>
      </c>
      <c r="F103" s="10" t="s">
        <v>50</v>
      </c>
      <c r="G103" s="10" t="s">
        <v>50</v>
      </c>
    </row>
    <row r="104" spans="1:7" ht="24.95" customHeight="1" x14ac:dyDescent="0.15">
      <c r="A104" s="8" t="s">
        <v>259</v>
      </c>
      <c r="B104" s="7" t="s">
        <v>260</v>
      </c>
      <c r="C104" s="7" t="s">
        <v>215</v>
      </c>
      <c r="D104" s="7" t="s">
        <v>261</v>
      </c>
      <c r="E104" s="10">
        <v>98219.8</v>
      </c>
      <c r="F104" s="10">
        <v>200000</v>
      </c>
      <c r="G104" s="10">
        <v>200000</v>
      </c>
    </row>
    <row r="105" spans="1:7" ht="50.1" customHeight="1" x14ac:dyDescent="0.15">
      <c r="A105" s="8" t="s">
        <v>262</v>
      </c>
      <c r="B105" s="7" t="s">
        <v>263</v>
      </c>
      <c r="C105" s="7" t="s">
        <v>215</v>
      </c>
      <c r="D105" s="7" t="s">
        <v>264</v>
      </c>
      <c r="E105" s="10" t="s">
        <v>50</v>
      </c>
      <c r="F105" s="10" t="s">
        <v>50</v>
      </c>
      <c r="G105" s="10" t="s">
        <v>50</v>
      </c>
    </row>
    <row r="106" spans="1:7" ht="50.1" customHeight="1" x14ac:dyDescent="0.15">
      <c r="A106" s="8" t="s">
        <v>265</v>
      </c>
      <c r="B106" s="7" t="s">
        <v>266</v>
      </c>
      <c r="C106" s="7" t="s">
        <v>215</v>
      </c>
      <c r="D106" s="7" t="s">
        <v>267</v>
      </c>
      <c r="E106" s="10">
        <v>28908.25</v>
      </c>
      <c r="F106" s="10">
        <v>20000</v>
      </c>
      <c r="G106" s="10">
        <v>20000</v>
      </c>
    </row>
    <row r="107" spans="1:7" ht="75" customHeight="1" x14ac:dyDescent="0.15">
      <c r="A107" s="8" t="s">
        <v>268</v>
      </c>
      <c r="B107" s="7" t="s">
        <v>269</v>
      </c>
      <c r="C107" s="7" t="s">
        <v>215</v>
      </c>
      <c r="D107" s="7" t="s">
        <v>270</v>
      </c>
      <c r="E107" s="10" t="s">
        <v>50</v>
      </c>
      <c r="F107" s="10" t="s">
        <v>50</v>
      </c>
      <c r="G107" s="10" t="s">
        <v>50</v>
      </c>
    </row>
    <row r="108" spans="1:7" ht="75" customHeight="1" x14ac:dyDescent="0.15">
      <c r="A108" s="8" t="s">
        <v>271</v>
      </c>
      <c r="B108" s="7" t="s">
        <v>272</v>
      </c>
      <c r="C108" s="7" t="s">
        <v>273</v>
      </c>
      <c r="D108" s="7" t="s">
        <v>49</v>
      </c>
      <c r="E108" s="10" t="s">
        <v>50</v>
      </c>
      <c r="F108" s="10" t="s">
        <v>50</v>
      </c>
      <c r="G108" s="10" t="s">
        <v>50</v>
      </c>
    </row>
    <row r="109" spans="1:7" ht="24.95" customHeight="1" x14ac:dyDescent="0.15">
      <c r="A109" s="8" t="s">
        <v>274</v>
      </c>
      <c r="B109" s="7" t="s">
        <v>275</v>
      </c>
      <c r="C109" s="7" t="s">
        <v>276</v>
      </c>
      <c r="D109" s="7" t="s">
        <v>49</v>
      </c>
      <c r="E109" s="10">
        <v>1299451.67</v>
      </c>
      <c r="F109" s="10">
        <v>1497026</v>
      </c>
      <c r="G109" s="10">
        <v>1378815</v>
      </c>
    </row>
    <row r="110" spans="1:7" ht="24.95" customHeight="1" x14ac:dyDescent="0.15">
      <c r="A110" s="8" t="s">
        <v>216</v>
      </c>
      <c r="B110" s="7"/>
      <c r="C110" s="7"/>
      <c r="D110" s="7"/>
      <c r="E110" s="10" t="s">
        <v>50</v>
      </c>
      <c r="F110" s="10" t="s">
        <v>50</v>
      </c>
      <c r="G110" s="10" t="s">
        <v>50</v>
      </c>
    </row>
    <row r="111" spans="1:7" ht="24.95" customHeight="1" x14ac:dyDescent="0.15">
      <c r="A111" s="8" t="s">
        <v>222</v>
      </c>
      <c r="B111" s="7" t="s">
        <v>277</v>
      </c>
      <c r="C111" s="7" t="s">
        <v>276</v>
      </c>
      <c r="D111" s="7" t="s">
        <v>224</v>
      </c>
      <c r="E111" s="10">
        <v>1299451.67</v>
      </c>
      <c r="F111" s="10">
        <v>1497026</v>
      </c>
      <c r="G111" s="10">
        <v>1378815</v>
      </c>
    </row>
    <row r="112" spans="1:7" ht="50.1" customHeight="1" x14ac:dyDescent="0.15">
      <c r="A112" s="8" t="s">
        <v>278</v>
      </c>
      <c r="B112" s="7" t="s">
        <v>279</v>
      </c>
      <c r="C112" s="7" t="s">
        <v>280</v>
      </c>
      <c r="D112" s="7"/>
      <c r="E112" s="10" t="s">
        <v>50</v>
      </c>
      <c r="F112" s="10" t="s">
        <v>50</v>
      </c>
      <c r="G112" s="10" t="s">
        <v>50</v>
      </c>
    </row>
    <row r="113" spans="1:7" ht="63" customHeight="1" x14ac:dyDescent="0.15">
      <c r="A113" s="8" t="s">
        <v>281</v>
      </c>
      <c r="B113" s="7" t="s">
        <v>282</v>
      </c>
      <c r="C113" s="7" t="s">
        <v>283</v>
      </c>
      <c r="D113" s="7"/>
      <c r="E113" s="10" t="s">
        <v>50</v>
      </c>
      <c r="F113" s="10" t="s">
        <v>50</v>
      </c>
      <c r="G113" s="10" t="s">
        <v>50</v>
      </c>
    </row>
    <row r="114" spans="1:7" ht="50.1" customHeight="1" x14ac:dyDescent="0.15">
      <c r="A114" s="8" t="s">
        <v>284</v>
      </c>
      <c r="B114" s="7" t="s">
        <v>285</v>
      </c>
      <c r="C114" s="7" t="s">
        <v>286</v>
      </c>
      <c r="D114" s="7"/>
      <c r="E114" s="10" t="s">
        <v>50</v>
      </c>
      <c r="F114" s="10" t="s">
        <v>50</v>
      </c>
      <c r="G114" s="10" t="s">
        <v>50</v>
      </c>
    </row>
    <row r="115" spans="1:7" ht="24.95" customHeight="1" x14ac:dyDescent="0.15">
      <c r="A115" s="8" t="s">
        <v>287</v>
      </c>
      <c r="B115" s="7" t="s">
        <v>288</v>
      </c>
      <c r="C115" s="7" t="s">
        <v>289</v>
      </c>
      <c r="D115" s="7"/>
      <c r="E115" s="10" t="s">
        <v>50</v>
      </c>
      <c r="F115" s="10" t="s">
        <v>50</v>
      </c>
      <c r="G115" s="10" t="s">
        <v>50</v>
      </c>
    </row>
    <row r="116" spans="1:7" ht="24.95" customHeight="1" x14ac:dyDescent="0.15">
      <c r="A116" s="8" t="s">
        <v>290</v>
      </c>
      <c r="B116" s="7" t="s">
        <v>291</v>
      </c>
      <c r="C116" s="7" t="s">
        <v>292</v>
      </c>
      <c r="D116" s="7"/>
      <c r="E116" s="10" t="s">
        <v>50</v>
      </c>
      <c r="F116" s="10" t="s">
        <v>50</v>
      </c>
      <c r="G116" s="10" t="s">
        <v>50</v>
      </c>
    </row>
    <row r="117" spans="1:7" ht="38.1" customHeight="1" x14ac:dyDescent="0.15">
      <c r="A117" s="8" t="s">
        <v>293</v>
      </c>
      <c r="B117" s="7" t="s">
        <v>294</v>
      </c>
      <c r="C117" s="7" t="s">
        <v>107</v>
      </c>
      <c r="D117" s="7"/>
      <c r="E117" s="10" t="s">
        <v>50</v>
      </c>
      <c r="F117" s="10" t="s">
        <v>50</v>
      </c>
      <c r="G117" s="10" t="s">
        <v>50</v>
      </c>
    </row>
    <row r="118" spans="1:7" ht="24.95" customHeight="1" x14ac:dyDescent="0.15">
      <c r="A118" s="8" t="s">
        <v>295</v>
      </c>
      <c r="B118" s="7" t="s">
        <v>296</v>
      </c>
      <c r="C118" s="7" t="s">
        <v>107</v>
      </c>
      <c r="D118" s="7"/>
      <c r="E118" s="10" t="s">
        <v>50</v>
      </c>
      <c r="F118" s="10" t="s">
        <v>50</v>
      </c>
      <c r="G118" s="10" t="s">
        <v>50</v>
      </c>
    </row>
    <row r="119" spans="1:7" ht="24.95" customHeight="1" x14ac:dyDescent="0.15">
      <c r="A119" s="8" t="s">
        <v>297</v>
      </c>
      <c r="B119" s="7" t="s">
        <v>298</v>
      </c>
      <c r="C119" s="7" t="s">
        <v>107</v>
      </c>
      <c r="D119" s="7"/>
      <c r="E119" s="10" t="s">
        <v>50</v>
      </c>
      <c r="F119" s="10" t="s">
        <v>50</v>
      </c>
      <c r="G119" s="10" t="s">
        <v>50</v>
      </c>
    </row>
    <row r="120" spans="1:7" ht="24.95" customHeight="1" x14ac:dyDescent="0.15">
      <c r="A120" s="8" t="s">
        <v>299</v>
      </c>
      <c r="B120" s="7" t="s">
        <v>300</v>
      </c>
      <c r="C120" s="7" t="s">
        <v>49</v>
      </c>
      <c r="D120" s="7"/>
      <c r="E120" s="10" t="s">
        <v>50</v>
      </c>
      <c r="F120" s="10" t="s">
        <v>50</v>
      </c>
      <c r="G120" s="10" t="s">
        <v>50</v>
      </c>
    </row>
    <row r="121" spans="1:7" ht="38.1" customHeight="1" x14ac:dyDescent="0.15">
      <c r="A121" s="8" t="s">
        <v>301</v>
      </c>
      <c r="B121" s="7" t="s">
        <v>302</v>
      </c>
      <c r="C121" s="7" t="s">
        <v>303</v>
      </c>
      <c r="D121" s="7"/>
      <c r="E121" s="10" t="s">
        <v>50</v>
      </c>
      <c r="F121" s="10" t="s">
        <v>50</v>
      </c>
      <c r="G121" s="10" t="s">
        <v>50</v>
      </c>
    </row>
  </sheetData>
  <sheetProtection password="8A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4" t="s">
        <v>304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5" customHeight="1" x14ac:dyDescent="0.15"/>
    <row r="4" spans="1:10" ht="24.95" customHeight="1" x14ac:dyDescent="0.15">
      <c r="A4" s="19" t="s">
        <v>305</v>
      </c>
      <c r="B4" s="19" t="s">
        <v>39</v>
      </c>
      <c r="C4" s="19" t="s">
        <v>40</v>
      </c>
      <c r="D4" s="19" t="s">
        <v>306</v>
      </c>
      <c r="E4" s="19" t="s">
        <v>41</v>
      </c>
      <c r="F4" s="19" t="s">
        <v>307</v>
      </c>
      <c r="G4" s="19" t="s">
        <v>43</v>
      </c>
      <c r="H4" s="19"/>
      <c r="I4" s="19"/>
      <c r="J4" s="19"/>
    </row>
    <row r="5" spans="1:10" ht="50.1" customHeight="1" x14ac:dyDescent="0.15">
      <c r="A5" s="19"/>
      <c r="B5" s="19"/>
      <c r="C5" s="19"/>
      <c r="D5" s="19"/>
      <c r="E5" s="19"/>
      <c r="F5" s="19"/>
      <c r="G5" s="7" t="s">
        <v>308</v>
      </c>
      <c r="H5" s="7" t="s">
        <v>309</v>
      </c>
      <c r="I5" s="7" t="s">
        <v>310</v>
      </c>
      <c r="J5" s="7" t="s">
        <v>311</v>
      </c>
    </row>
    <row r="6" spans="1:10" ht="20.100000000000001" customHeight="1" x14ac:dyDescent="0.1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</row>
    <row r="7" spans="1:10" x14ac:dyDescent="0.15">
      <c r="A7" s="7" t="s">
        <v>312</v>
      </c>
      <c r="B7" s="8" t="s">
        <v>313</v>
      </c>
      <c r="C7" s="7" t="s">
        <v>314</v>
      </c>
      <c r="D7" s="7" t="s">
        <v>50</v>
      </c>
      <c r="E7" s="7"/>
      <c r="F7" s="7"/>
      <c r="G7" s="10">
        <f>G8+G9+G11+G12+G15+G16+G18+G19+G20+G22+G23+G25+G26</f>
        <v>5905695.04</v>
      </c>
      <c r="H7" s="10">
        <f>H8+H9+H11+H12+H15+H16+H18+H19+H20+H22+H23+H25+H26</f>
        <v>4556762.84</v>
      </c>
      <c r="I7" s="10">
        <f>I8+I9+I11+I12+I15+I16+I18+I19+I20+I22+I23+I25+I26</f>
        <v>3866521.84</v>
      </c>
      <c r="J7" s="10" t="s">
        <v>315</v>
      </c>
    </row>
    <row r="8" spans="1:10" ht="42" x14ac:dyDescent="0.15">
      <c r="A8" s="7" t="s">
        <v>316</v>
      </c>
      <c r="B8" s="8" t="s">
        <v>317</v>
      </c>
      <c r="C8" s="7" t="s">
        <v>318</v>
      </c>
      <c r="D8" s="7" t="s">
        <v>50</v>
      </c>
      <c r="E8" s="7"/>
      <c r="F8" s="7"/>
      <c r="G8" s="10">
        <v>0</v>
      </c>
      <c r="H8" s="10">
        <v>0</v>
      </c>
      <c r="I8" s="10">
        <v>0</v>
      </c>
      <c r="J8" s="10" t="s">
        <v>315</v>
      </c>
    </row>
    <row r="9" spans="1:10" ht="42" x14ac:dyDescent="0.15">
      <c r="A9" s="7" t="s">
        <v>319</v>
      </c>
      <c r="B9" s="8" t="s">
        <v>320</v>
      </c>
      <c r="C9" s="7" t="s">
        <v>321</v>
      </c>
      <c r="D9" s="7" t="s">
        <v>50</v>
      </c>
      <c r="E9" s="7"/>
      <c r="F9" s="7"/>
      <c r="G9" s="10">
        <v>0</v>
      </c>
      <c r="H9" s="10">
        <v>0</v>
      </c>
      <c r="I9" s="10">
        <v>0</v>
      </c>
      <c r="J9" s="10" t="s">
        <v>315</v>
      </c>
    </row>
    <row r="10" spans="1:10" ht="31.5" x14ac:dyDescent="0.15">
      <c r="A10" s="7" t="s">
        <v>322</v>
      </c>
      <c r="B10" s="8" t="s">
        <v>323</v>
      </c>
      <c r="C10" s="7" t="s">
        <v>324</v>
      </c>
      <c r="D10" s="7" t="s">
        <v>50</v>
      </c>
      <c r="E10" s="7"/>
      <c r="F10" s="7"/>
      <c r="G10" s="10">
        <v>1252631.8500000001</v>
      </c>
      <c r="H10" s="10">
        <v>0</v>
      </c>
      <c r="I10" s="10">
        <v>0</v>
      </c>
      <c r="J10" s="10" t="s">
        <v>315</v>
      </c>
    </row>
    <row r="11" spans="1:10" x14ac:dyDescent="0.15">
      <c r="A11" s="7" t="s">
        <v>325</v>
      </c>
      <c r="B11" s="8" t="s">
        <v>326</v>
      </c>
      <c r="C11" s="7" t="s">
        <v>327</v>
      </c>
      <c r="D11" s="7" t="s">
        <v>50</v>
      </c>
      <c r="E11" s="7"/>
      <c r="F11" s="7"/>
      <c r="G11" s="10">
        <v>1252631.8500000001</v>
      </c>
      <c r="H11" s="10">
        <v>0</v>
      </c>
      <c r="I11" s="10">
        <v>0</v>
      </c>
      <c r="J11" s="10" t="s">
        <v>315</v>
      </c>
    </row>
    <row r="12" spans="1:10" x14ac:dyDescent="0.15">
      <c r="A12" s="7" t="s">
        <v>328</v>
      </c>
      <c r="B12" s="8" t="s">
        <v>329</v>
      </c>
      <c r="C12" s="7" t="s">
        <v>330</v>
      </c>
      <c r="D12" s="7" t="s">
        <v>50</v>
      </c>
      <c r="E12" s="7"/>
      <c r="F12" s="7"/>
      <c r="G12" s="10">
        <v>0</v>
      </c>
      <c r="H12" s="10">
        <v>0</v>
      </c>
      <c r="I12" s="10">
        <v>0</v>
      </c>
      <c r="J12" s="10" t="s">
        <v>315</v>
      </c>
    </row>
    <row r="13" spans="1:10" ht="42" x14ac:dyDescent="0.15">
      <c r="A13" s="7" t="s">
        <v>331</v>
      </c>
      <c r="B13" s="8" t="s">
        <v>332</v>
      </c>
      <c r="C13" s="7" t="s">
        <v>333</v>
      </c>
      <c r="D13" s="7" t="s">
        <v>50</v>
      </c>
      <c r="E13" s="7"/>
      <c r="F13" s="7"/>
      <c r="G13" s="10">
        <f>G15+G16+G18+G19+G20+G22+G23+G25+G26</f>
        <v>4653063.1899999995</v>
      </c>
      <c r="H13" s="10">
        <f>H15+H16+H18+H19+H20+H22+H23+H25+H26</f>
        <v>4556762.84</v>
      </c>
      <c r="I13" s="10">
        <f>I15+I16+I18+I19+I20+I22+I23+I25+I26</f>
        <v>3866521.84</v>
      </c>
      <c r="J13" s="10" t="s">
        <v>315</v>
      </c>
    </row>
    <row r="14" spans="1:10" ht="31.5" x14ac:dyDescent="0.15">
      <c r="A14" s="7" t="s">
        <v>334</v>
      </c>
      <c r="B14" s="8" t="s">
        <v>335</v>
      </c>
      <c r="C14" s="7" t="s">
        <v>336</v>
      </c>
      <c r="D14" s="7" t="s">
        <v>50</v>
      </c>
      <c r="E14" s="7"/>
      <c r="F14" s="7"/>
      <c r="G14" s="10">
        <f>G15+G16</f>
        <v>1711306.44</v>
      </c>
      <c r="H14" s="10">
        <f>H15+H16</f>
        <v>2949423</v>
      </c>
      <c r="I14" s="10">
        <f>I15+I16</f>
        <v>2259182</v>
      </c>
      <c r="J14" s="10" t="s">
        <v>315</v>
      </c>
    </row>
    <row r="15" spans="1:10" x14ac:dyDescent="0.15">
      <c r="A15" s="7" t="s">
        <v>337</v>
      </c>
      <c r="B15" s="8" t="s">
        <v>326</v>
      </c>
      <c r="C15" s="7" t="s">
        <v>338</v>
      </c>
      <c r="D15" s="7" t="s">
        <v>50</v>
      </c>
      <c r="E15" s="7"/>
      <c r="F15" s="7"/>
      <c r="G15" s="10">
        <v>1711306.44</v>
      </c>
      <c r="H15" s="10">
        <v>2949423</v>
      </c>
      <c r="I15" s="10">
        <v>2259182</v>
      </c>
      <c r="J15" s="10" t="s">
        <v>315</v>
      </c>
    </row>
    <row r="16" spans="1:10" x14ac:dyDescent="0.15">
      <c r="A16" s="7" t="s">
        <v>339</v>
      </c>
      <c r="B16" s="8" t="s">
        <v>329</v>
      </c>
      <c r="C16" s="7" t="s">
        <v>340</v>
      </c>
      <c r="D16" s="7" t="s">
        <v>50</v>
      </c>
      <c r="E16" s="7"/>
      <c r="F16" s="7"/>
      <c r="G16" s="10">
        <v>0</v>
      </c>
      <c r="H16" s="10">
        <v>0</v>
      </c>
      <c r="I16" s="10">
        <v>0</v>
      </c>
      <c r="J16" s="10" t="s">
        <v>315</v>
      </c>
    </row>
    <row r="17" spans="1:10" ht="31.5" x14ac:dyDescent="0.15">
      <c r="A17" s="7" t="s">
        <v>341</v>
      </c>
      <c r="B17" s="8" t="s">
        <v>342</v>
      </c>
      <c r="C17" s="7" t="s">
        <v>343</v>
      </c>
      <c r="D17" s="7" t="s">
        <v>50</v>
      </c>
      <c r="E17" s="7"/>
      <c r="F17" s="7"/>
      <c r="G17" s="10">
        <f>G18+G19</f>
        <v>810815.91</v>
      </c>
      <c r="H17" s="10">
        <f>H18+H19</f>
        <v>0</v>
      </c>
      <c r="I17" s="10">
        <f>I18+I19</f>
        <v>0</v>
      </c>
      <c r="J17" s="10" t="s">
        <v>315</v>
      </c>
    </row>
    <row r="18" spans="1:10" x14ac:dyDescent="0.15">
      <c r="A18" s="7" t="s">
        <v>344</v>
      </c>
      <c r="B18" s="8" t="s">
        <v>326</v>
      </c>
      <c r="C18" s="7" t="s">
        <v>345</v>
      </c>
      <c r="D18" s="7" t="s">
        <v>50</v>
      </c>
      <c r="E18" s="7"/>
      <c r="F18" s="7"/>
      <c r="G18" s="10">
        <v>810815.91</v>
      </c>
      <c r="H18" s="10">
        <v>0</v>
      </c>
      <c r="I18" s="10">
        <v>0</v>
      </c>
      <c r="J18" s="10" t="s">
        <v>315</v>
      </c>
    </row>
    <row r="19" spans="1:10" x14ac:dyDescent="0.15">
      <c r="A19" s="7" t="s">
        <v>346</v>
      </c>
      <c r="B19" s="8" t="s">
        <v>329</v>
      </c>
      <c r="C19" s="7" t="s">
        <v>347</v>
      </c>
      <c r="D19" s="7" t="s">
        <v>50</v>
      </c>
      <c r="E19" s="7"/>
      <c r="F19" s="7"/>
      <c r="G19" s="10">
        <v>0</v>
      </c>
      <c r="H19" s="10">
        <v>0</v>
      </c>
      <c r="I19" s="10">
        <v>0</v>
      </c>
      <c r="J19" s="10" t="s">
        <v>315</v>
      </c>
    </row>
    <row r="20" spans="1:10" ht="21" x14ac:dyDescent="0.15">
      <c r="A20" s="7" t="s">
        <v>348</v>
      </c>
      <c r="B20" s="8" t="s">
        <v>349</v>
      </c>
      <c r="C20" s="7" t="s">
        <v>350</v>
      </c>
      <c r="D20" s="7" t="s">
        <v>50</v>
      </c>
      <c r="E20" s="7"/>
      <c r="F20" s="7"/>
      <c r="G20" s="10">
        <v>0</v>
      </c>
      <c r="H20" s="10">
        <v>0</v>
      </c>
      <c r="I20" s="10">
        <v>0</v>
      </c>
      <c r="J20" s="10" t="s">
        <v>315</v>
      </c>
    </row>
    <row r="21" spans="1:10" x14ac:dyDescent="0.15">
      <c r="A21" s="7" t="s">
        <v>351</v>
      </c>
      <c r="B21" s="8" t="s">
        <v>352</v>
      </c>
      <c r="C21" s="7" t="s">
        <v>353</v>
      </c>
      <c r="D21" s="7" t="s">
        <v>50</v>
      </c>
      <c r="E21" s="7"/>
      <c r="F21" s="7"/>
      <c r="G21" s="10">
        <f>G22+G23</f>
        <v>0</v>
      </c>
      <c r="H21" s="10">
        <f>H22+H23</f>
        <v>0</v>
      </c>
      <c r="I21" s="10">
        <f>I22+I23</f>
        <v>0</v>
      </c>
      <c r="J21" s="10" t="s">
        <v>315</v>
      </c>
    </row>
    <row r="22" spans="1:10" x14ac:dyDescent="0.15">
      <c r="A22" s="7" t="s">
        <v>354</v>
      </c>
      <c r="B22" s="8" t="s">
        <v>326</v>
      </c>
      <c r="C22" s="7" t="s">
        <v>355</v>
      </c>
      <c r="D22" s="7" t="s">
        <v>50</v>
      </c>
      <c r="E22" s="7"/>
      <c r="F22" s="7"/>
      <c r="G22" s="10">
        <v>0</v>
      </c>
      <c r="H22" s="10">
        <v>0</v>
      </c>
      <c r="I22" s="10">
        <v>0</v>
      </c>
      <c r="J22" s="10" t="s">
        <v>315</v>
      </c>
    </row>
    <row r="23" spans="1:10" x14ac:dyDescent="0.15">
      <c r="A23" s="7" t="s">
        <v>356</v>
      </c>
      <c r="B23" s="8" t="s">
        <v>329</v>
      </c>
      <c r="C23" s="7" t="s">
        <v>357</v>
      </c>
      <c r="D23" s="7" t="s">
        <v>50</v>
      </c>
      <c r="E23" s="7"/>
      <c r="F23" s="7"/>
      <c r="G23" s="10">
        <v>0</v>
      </c>
      <c r="H23" s="10">
        <v>0</v>
      </c>
      <c r="I23" s="10">
        <v>0</v>
      </c>
      <c r="J23" s="10" t="s">
        <v>315</v>
      </c>
    </row>
    <row r="24" spans="1:10" x14ac:dyDescent="0.15">
      <c r="A24" s="7" t="s">
        <v>358</v>
      </c>
      <c r="B24" s="8" t="s">
        <v>359</v>
      </c>
      <c r="C24" s="7" t="s">
        <v>360</v>
      </c>
      <c r="D24" s="7" t="s">
        <v>50</v>
      </c>
      <c r="E24" s="7"/>
      <c r="F24" s="7"/>
      <c r="G24" s="10">
        <f>G25+G26</f>
        <v>2130940.84</v>
      </c>
      <c r="H24" s="10">
        <f>H25+H26</f>
        <v>1607339.84</v>
      </c>
      <c r="I24" s="10">
        <f>I25+I26</f>
        <v>1607339.84</v>
      </c>
      <c r="J24" s="10" t="s">
        <v>315</v>
      </c>
    </row>
    <row r="25" spans="1:10" x14ac:dyDescent="0.15">
      <c r="A25" s="7" t="s">
        <v>361</v>
      </c>
      <c r="B25" s="8" t="s">
        <v>326</v>
      </c>
      <c r="C25" s="7" t="s">
        <v>362</v>
      </c>
      <c r="D25" s="7" t="s">
        <v>50</v>
      </c>
      <c r="E25" s="7"/>
      <c r="F25" s="7"/>
      <c r="G25" s="10">
        <v>2130940.84</v>
      </c>
      <c r="H25" s="10">
        <v>1607339.84</v>
      </c>
      <c r="I25" s="10">
        <v>1607339.84</v>
      </c>
      <c r="J25" s="10" t="s">
        <v>315</v>
      </c>
    </row>
    <row r="26" spans="1:10" x14ac:dyDescent="0.15">
      <c r="A26" s="7" t="s">
        <v>363</v>
      </c>
      <c r="B26" s="8" t="s">
        <v>329</v>
      </c>
      <c r="C26" s="7" t="s">
        <v>364</v>
      </c>
      <c r="D26" s="7" t="s">
        <v>50</v>
      </c>
      <c r="E26" s="7"/>
      <c r="F26" s="7"/>
      <c r="G26" s="10">
        <v>0</v>
      </c>
      <c r="H26" s="10">
        <v>0</v>
      </c>
      <c r="I26" s="10">
        <v>0</v>
      </c>
      <c r="J26" s="10" t="s">
        <v>315</v>
      </c>
    </row>
    <row r="27" spans="1:10" ht="42" x14ac:dyDescent="0.15">
      <c r="A27" s="7" t="s">
        <v>365</v>
      </c>
      <c r="B27" s="8" t="s">
        <v>366</v>
      </c>
      <c r="C27" s="7" t="s">
        <v>367</v>
      </c>
      <c r="D27" s="7" t="s">
        <v>50</v>
      </c>
      <c r="E27" s="7"/>
      <c r="F27" s="7"/>
      <c r="G27" s="10">
        <f>G28+G29+G30</f>
        <v>4653063.1900000004</v>
      </c>
      <c r="H27" s="10">
        <f>H28+H29+H30</f>
        <v>4556762.84</v>
      </c>
      <c r="I27" s="10">
        <f>I28+I29+I30</f>
        <v>3866521.84</v>
      </c>
      <c r="J27" s="10" t="s">
        <v>315</v>
      </c>
    </row>
    <row r="28" spans="1:10" x14ac:dyDescent="0.15">
      <c r="A28" s="7" t="s">
        <v>368</v>
      </c>
      <c r="B28" s="8" t="s">
        <v>369</v>
      </c>
      <c r="C28" s="7" t="s">
        <v>370</v>
      </c>
      <c r="D28" s="7" t="s">
        <v>371</v>
      </c>
      <c r="E28" s="7"/>
      <c r="F28" s="7"/>
      <c r="G28" s="10">
        <v>4653063.1900000004</v>
      </c>
      <c r="H28" s="10">
        <v>0</v>
      </c>
      <c r="I28" s="10">
        <v>0</v>
      </c>
      <c r="J28" s="10" t="s">
        <v>315</v>
      </c>
    </row>
    <row r="29" spans="1:10" x14ac:dyDescent="0.15">
      <c r="A29" s="7" t="s">
        <v>372</v>
      </c>
      <c r="B29" s="8" t="s">
        <v>369</v>
      </c>
      <c r="C29" s="7" t="s">
        <v>373</v>
      </c>
      <c r="D29" s="7" t="s">
        <v>374</v>
      </c>
      <c r="E29" s="7"/>
      <c r="F29" s="7"/>
      <c r="G29" s="10">
        <v>0</v>
      </c>
      <c r="H29" s="10">
        <v>4556762.84</v>
      </c>
      <c r="I29" s="10">
        <v>0</v>
      </c>
      <c r="J29" s="10" t="s">
        <v>315</v>
      </c>
    </row>
    <row r="30" spans="1:10" x14ac:dyDescent="0.15">
      <c r="A30" s="7" t="s">
        <v>375</v>
      </c>
      <c r="B30" s="8" t="s">
        <v>369</v>
      </c>
      <c r="C30" s="7" t="s">
        <v>376</v>
      </c>
      <c r="D30" s="7" t="s">
        <v>377</v>
      </c>
      <c r="E30" s="7"/>
      <c r="F30" s="7"/>
      <c r="G30" s="10">
        <v>0</v>
      </c>
      <c r="H30" s="10">
        <v>0</v>
      </c>
      <c r="I30" s="10">
        <v>3866521.84</v>
      </c>
      <c r="J30" s="10" t="s">
        <v>315</v>
      </c>
    </row>
    <row r="31" spans="1:10" ht="42" x14ac:dyDescent="0.15">
      <c r="A31" s="7" t="s">
        <v>378</v>
      </c>
      <c r="B31" s="8" t="s">
        <v>379</v>
      </c>
      <c r="C31" s="7" t="s">
        <v>380</v>
      </c>
      <c r="D31" s="7" t="s">
        <v>50</v>
      </c>
      <c r="E31" s="7"/>
      <c r="F31" s="7"/>
      <c r="G31" s="10">
        <f>G32+G33+G34</f>
        <v>0</v>
      </c>
      <c r="H31" s="10">
        <f>H32+H33+H34</f>
        <v>0</v>
      </c>
      <c r="I31" s="10">
        <f>I32+I33+I34</f>
        <v>0</v>
      </c>
      <c r="J31" s="10" t="s">
        <v>315</v>
      </c>
    </row>
    <row r="32" spans="1:10" x14ac:dyDescent="0.15">
      <c r="A32" s="7" t="s">
        <v>381</v>
      </c>
      <c r="B32" s="8" t="s">
        <v>369</v>
      </c>
      <c r="C32" s="7" t="s">
        <v>382</v>
      </c>
      <c r="D32" s="7" t="s">
        <v>371</v>
      </c>
      <c r="E32" s="7"/>
      <c r="F32" s="7"/>
      <c r="G32" s="10">
        <v>0</v>
      </c>
      <c r="H32" s="10">
        <v>0</v>
      </c>
      <c r="I32" s="10">
        <v>0</v>
      </c>
      <c r="J32" s="10" t="s">
        <v>315</v>
      </c>
    </row>
    <row r="33" spans="1:10" x14ac:dyDescent="0.15">
      <c r="A33" s="7" t="s">
        <v>383</v>
      </c>
      <c r="B33" s="8" t="s">
        <v>369</v>
      </c>
      <c r="C33" s="7" t="s">
        <v>384</v>
      </c>
      <c r="D33" s="7" t="s">
        <v>374</v>
      </c>
      <c r="E33" s="7"/>
      <c r="F33" s="7"/>
      <c r="G33" s="10">
        <v>0</v>
      </c>
      <c r="H33" s="10">
        <v>0</v>
      </c>
      <c r="I33" s="10">
        <v>0</v>
      </c>
      <c r="J33" s="10" t="s">
        <v>315</v>
      </c>
    </row>
    <row r="34" spans="1:10" x14ac:dyDescent="0.15">
      <c r="A34" s="7" t="s">
        <v>385</v>
      </c>
      <c r="B34" s="8" t="s">
        <v>369</v>
      </c>
      <c r="C34" s="7" t="s">
        <v>386</v>
      </c>
      <c r="D34" s="7" t="s">
        <v>377</v>
      </c>
      <c r="E34" s="7"/>
      <c r="F34" s="7"/>
      <c r="G34" s="10">
        <v>0</v>
      </c>
      <c r="H34" s="10">
        <v>0</v>
      </c>
      <c r="I34" s="10">
        <v>0</v>
      </c>
      <c r="J34" s="10" t="s">
        <v>315</v>
      </c>
    </row>
    <row r="35" spans="1:10" ht="15" customHeight="1" x14ac:dyDescent="0.15"/>
    <row r="36" spans="1:10" ht="39.950000000000003" customHeight="1" x14ac:dyDescent="0.15">
      <c r="A36" s="24" t="s">
        <v>387</v>
      </c>
      <c r="B36" s="24"/>
      <c r="C36" s="15"/>
      <c r="D36" s="15"/>
      <c r="E36" s="12"/>
      <c r="F36" s="15"/>
      <c r="G36" s="15"/>
    </row>
    <row r="37" spans="1:10" ht="20.100000000000001" customHeight="1" x14ac:dyDescent="0.15">
      <c r="C37" s="17" t="s">
        <v>388</v>
      </c>
      <c r="D37" s="17"/>
      <c r="E37" s="1" t="s">
        <v>6</v>
      </c>
      <c r="F37" s="17" t="s">
        <v>7</v>
      </c>
      <c r="G37" s="17"/>
    </row>
    <row r="38" spans="1:10" ht="15" customHeight="1" x14ac:dyDescent="0.15"/>
    <row r="39" spans="1:10" ht="39.950000000000003" customHeight="1" x14ac:dyDescent="0.15">
      <c r="A39" s="24" t="s">
        <v>389</v>
      </c>
      <c r="B39" s="24"/>
      <c r="C39" s="15"/>
      <c r="D39" s="15"/>
      <c r="E39" s="12"/>
      <c r="F39" s="15"/>
      <c r="G39" s="15"/>
    </row>
    <row r="40" spans="1:10" ht="20.100000000000001" customHeight="1" x14ac:dyDescent="0.15">
      <c r="C40" s="17" t="s">
        <v>388</v>
      </c>
      <c r="D40" s="17"/>
      <c r="E40" s="1" t="s">
        <v>390</v>
      </c>
      <c r="F40" s="17" t="s">
        <v>391</v>
      </c>
      <c r="G40" s="17"/>
    </row>
    <row r="41" spans="1:10" ht="20.100000000000001" customHeight="1" x14ac:dyDescent="0.15">
      <c r="A41" s="17" t="s">
        <v>392</v>
      </c>
      <c r="B41" s="17"/>
    </row>
    <row r="42" spans="1:10" ht="15" customHeight="1" x14ac:dyDescent="0.15"/>
    <row r="43" spans="1:10" ht="20.100000000000001" customHeight="1" x14ac:dyDescent="0.15">
      <c r="A43" s="25" t="s">
        <v>393</v>
      </c>
      <c r="B43" s="25"/>
      <c r="C43" s="25"/>
      <c r="D43" s="25"/>
      <c r="E43" s="25"/>
    </row>
    <row r="44" spans="1:10" ht="39.950000000000003" customHeight="1" x14ac:dyDescent="0.15">
      <c r="A44" s="15" t="s">
        <v>1</v>
      </c>
      <c r="B44" s="15"/>
      <c r="C44" s="15"/>
      <c r="D44" s="15"/>
      <c r="E44" s="15"/>
    </row>
    <row r="45" spans="1:10" ht="20.100000000000001" customHeight="1" x14ac:dyDescent="0.15">
      <c r="A45" s="17" t="s">
        <v>394</v>
      </c>
      <c r="B45" s="17"/>
      <c r="C45" s="17"/>
      <c r="D45" s="17"/>
      <c r="E45" s="17"/>
    </row>
    <row r="46" spans="1:10" ht="15" customHeight="1" x14ac:dyDescent="0.15"/>
    <row r="47" spans="1:10" ht="39.950000000000003" customHeight="1" x14ac:dyDescent="0.15">
      <c r="A47" s="15"/>
      <c r="B47" s="15"/>
      <c r="C47" s="15" t="s">
        <v>5</v>
      </c>
      <c r="D47" s="15"/>
      <c r="E47" s="15"/>
    </row>
    <row r="48" spans="1:10" ht="20.100000000000001" customHeight="1" x14ac:dyDescent="0.15">
      <c r="A48" s="17" t="s">
        <v>6</v>
      </c>
      <c r="B48" s="17"/>
      <c r="C48" s="17" t="s">
        <v>7</v>
      </c>
      <c r="D48" s="17"/>
      <c r="E48" s="17"/>
    </row>
    <row r="49" spans="1:2" ht="20.100000000000001" customHeight="1" x14ac:dyDescent="0.15">
      <c r="A49" s="17" t="s">
        <v>392</v>
      </c>
      <c r="B49" s="17"/>
    </row>
    <row r="50" spans="1:2" ht="20.100000000000001" customHeight="1" x14ac:dyDescent="0.15">
      <c r="A50" s="3" t="s">
        <v>395</v>
      </c>
    </row>
  </sheetData>
  <sheetProtection password="8A1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9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6" t="s">
        <v>396</v>
      </c>
      <c r="B2" s="26"/>
      <c r="C2" s="27" t="s">
        <v>129</v>
      </c>
      <c r="D2" s="27"/>
      <c r="E2" s="27"/>
      <c r="F2" s="27"/>
      <c r="G2" s="27"/>
      <c r="H2" s="27"/>
      <c r="I2" s="27"/>
      <c r="J2" s="27"/>
    </row>
    <row r="3" spans="1:10" ht="24.95" customHeight="1" x14ac:dyDescent="0.15">
      <c r="A3" s="26" t="s">
        <v>397</v>
      </c>
      <c r="B3" s="26"/>
      <c r="C3" s="27" t="s">
        <v>398</v>
      </c>
      <c r="D3" s="27"/>
      <c r="E3" s="27"/>
      <c r="F3" s="27"/>
      <c r="G3" s="27"/>
      <c r="H3" s="27"/>
      <c r="I3" s="27"/>
      <c r="J3" s="27"/>
    </row>
    <row r="4" spans="1:10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  <c r="H4" s="27"/>
      <c r="I4" s="27"/>
      <c r="J4" s="27"/>
    </row>
    <row r="5" spans="1:10" ht="24.95" customHeight="1" x14ac:dyDescent="0.15">
      <c r="A5" s="17" t="s">
        <v>400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24.95" customHeight="1" x14ac:dyDescent="0.15"/>
    <row r="7" spans="1:10" ht="50.1" customHeight="1" x14ac:dyDescent="0.15">
      <c r="A7" s="19" t="s">
        <v>305</v>
      </c>
      <c r="B7" s="19" t="s">
        <v>401</v>
      </c>
      <c r="C7" s="19" t="s">
        <v>402</v>
      </c>
      <c r="D7" s="19" t="s">
        <v>403</v>
      </c>
      <c r="E7" s="19"/>
      <c r="F7" s="19"/>
      <c r="G7" s="19"/>
      <c r="H7" s="19" t="s">
        <v>404</v>
      </c>
      <c r="I7" s="19" t="s">
        <v>405</v>
      </c>
      <c r="J7" s="19" t="s">
        <v>406</v>
      </c>
    </row>
    <row r="8" spans="1:10" ht="50.1" customHeight="1" x14ac:dyDescent="0.15">
      <c r="A8" s="19"/>
      <c r="B8" s="19"/>
      <c r="C8" s="19"/>
      <c r="D8" s="19" t="s">
        <v>407</v>
      </c>
      <c r="E8" s="19" t="s">
        <v>58</v>
      </c>
      <c r="F8" s="19"/>
      <c r="G8" s="19"/>
      <c r="H8" s="19"/>
      <c r="I8" s="19"/>
      <c r="J8" s="19"/>
    </row>
    <row r="9" spans="1:10" ht="50.1" customHeight="1" x14ac:dyDescent="0.15">
      <c r="A9" s="19"/>
      <c r="B9" s="19"/>
      <c r="C9" s="19"/>
      <c r="D9" s="19"/>
      <c r="E9" s="7" t="s">
        <v>408</v>
      </c>
      <c r="F9" s="7" t="s">
        <v>409</v>
      </c>
      <c r="G9" s="7" t="s">
        <v>410</v>
      </c>
      <c r="H9" s="19"/>
      <c r="I9" s="19"/>
      <c r="J9" s="19"/>
    </row>
    <row r="10" spans="1:10" ht="24.95" customHeight="1" x14ac:dyDescent="0.15">
      <c r="A10" s="7" t="s">
        <v>312</v>
      </c>
      <c r="B10" s="7" t="s">
        <v>411</v>
      </c>
      <c r="C10" s="7" t="s">
        <v>412</v>
      </c>
      <c r="D10" s="7" t="s">
        <v>413</v>
      </c>
      <c r="E10" s="7" t="s">
        <v>414</v>
      </c>
      <c r="F10" s="7" t="s">
        <v>415</v>
      </c>
      <c r="G10" s="7" t="s">
        <v>416</v>
      </c>
      <c r="H10" s="7" t="s">
        <v>417</v>
      </c>
      <c r="I10" s="7" t="s">
        <v>418</v>
      </c>
      <c r="J10" s="7" t="s">
        <v>419</v>
      </c>
    </row>
    <row r="11" spans="1:10" ht="21" x14ac:dyDescent="0.15">
      <c r="A11" s="7" t="s">
        <v>420</v>
      </c>
      <c r="B11" s="8" t="s">
        <v>421</v>
      </c>
      <c r="C11" s="10">
        <v>1</v>
      </c>
      <c r="D11" s="10">
        <v>5655.6331</v>
      </c>
      <c r="E11" s="10">
        <v>5655.6331</v>
      </c>
      <c r="F11" s="10">
        <v>0</v>
      </c>
      <c r="G11" s="10">
        <v>0</v>
      </c>
      <c r="H11" s="10"/>
      <c r="I11" s="10">
        <v>1</v>
      </c>
      <c r="J11" s="10">
        <v>33933.800000000003</v>
      </c>
    </row>
    <row r="12" spans="1:10" ht="21" x14ac:dyDescent="0.15">
      <c r="A12" s="7" t="s">
        <v>422</v>
      </c>
      <c r="B12" s="8" t="s">
        <v>423</v>
      </c>
      <c r="C12" s="10">
        <v>1</v>
      </c>
      <c r="D12" s="10">
        <v>5655.6280999999999</v>
      </c>
      <c r="E12" s="10">
        <v>5655.6280999999999</v>
      </c>
      <c r="F12" s="10">
        <v>0</v>
      </c>
      <c r="G12" s="10">
        <v>0</v>
      </c>
      <c r="H12" s="10"/>
      <c r="I12" s="10">
        <v>1</v>
      </c>
      <c r="J12" s="10">
        <v>33933.769999999997</v>
      </c>
    </row>
    <row r="13" spans="1:10" ht="31.5" x14ac:dyDescent="0.15">
      <c r="A13" s="7" t="s">
        <v>424</v>
      </c>
      <c r="B13" s="8" t="s">
        <v>425</v>
      </c>
      <c r="C13" s="10">
        <v>1</v>
      </c>
      <c r="D13" s="10">
        <v>5655.6331</v>
      </c>
      <c r="E13" s="10">
        <v>5655.6331</v>
      </c>
      <c r="F13" s="10">
        <v>0</v>
      </c>
      <c r="G13" s="10">
        <v>0</v>
      </c>
      <c r="H13" s="10"/>
      <c r="I13" s="10">
        <v>1</v>
      </c>
      <c r="J13" s="10">
        <v>33933.800000000003</v>
      </c>
    </row>
    <row r="14" spans="1:10" ht="31.5" x14ac:dyDescent="0.15">
      <c r="A14" s="7" t="s">
        <v>426</v>
      </c>
      <c r="B14" s="8" t="s">
        <v>427</v>
      </c>
      <c r="C14" s="10">
        <v>1</v>
      </c>
      <c r="D14" s="10">
        <v>5655.6331</v>
      </c>
      <c r="E14" s="10">
        <v>5655.6331</v>
      </c>
      <c r="F14" s="10">
        <v>0</v>
      </c>
      <c r="G14" s="10">
        <v>0</v>
      </c>
      <c r="H14" s="10"/>
      <c r="I14" s="10">
        <v>1</v>
      </c>
      <c r="J14" s="10">
        <v>33933.800000000003</v>
      </c>
    </row>
    <row r="15" spans="1:10" ht="21" x14ac:dyDescent="0.15">
      <c r="A15" s="7" t="s">
        <v>428</v>
      </c>
      <c r="B15" s="8" t="s">
        <v>429</v>
      </c>
      <c r="C15" s="10">
        <v>1</v>
      </c>
      <c r="D15" s="10">
        <v>5655.6331</v>
      </c>
      <c r="E15" s="10">
        <v>5655.6331</v>
      </c>
      <c r="F15" s="10">
        <v>0</v>
      </c>
      <c r="G15" s="10">
        <v>0</v>
      </c>
      <c r="H15" s="10"/>
      <c r="I15" s="10">
        <v>1</v>
      </c>
      <c r="J15" s="10">
        <v>33933.800000000003</v>
      </c>
    </row>
    <row r="16" spans="1:10" ht="21" x14ac:dyDescent="0.15">
      <c r="A16" s="7" t="s">
        <v>430</v>
      </c>
      <c r="B16" s="8" t="s">
        <v>431</v>
      </c>
      <c r="C16" s="10">
        <v>1</v>
      </c>
      <c r="D16" s="10">
        <v>5655.6331</v>
      </c>
      <c r="E16" s="10">
        <v>5655.6331</v>
      </c>
      <c r="F16" s="10">
        <v>0</v>
      </c>
      <c r="G16" s="10">
        <v>0</v>
      </c>
      <c r="H16" s="10"/>
      <c r="I16" s="10">
        <v>1</v>
      </c>
      <c r="J16" s="10">
        <v>33933.800000000003</v>
      </c>
    </row>
    <row r="17" spans="1:10" ht="21" x14ac:dyDescent="0.15">
      <c r="A17" s="7" t="s">
        <v>432</v>
      </c>
      <c r="B17" s="8" t="s">
        <v>433</v>
      </c>
      <c r="C17" s="10">
        <v>1</v>
      </c>
      <c r="D17" s="10">
        <v>5655.6331</v>
      </c>
      <c r="E17" s="10">
        <v>5655.6331</v>
      </c>
      <c r="F17" s="10">
        <v>0</v>
      </c>
      <c r="G17" s="10">
        <v>0</v>
      </c>
      <c r="H17" s="10"/>
      <c r="I17" s="10">
        <v>1</v>
      </c>
      <c r="J17" s="10">
        <v>33933.800000000003</v>
      </c>
    </row>
    <row r="18" spans="1:10" x14ac:dyDescent="0.15">
      <c r="A18" s="7" t="s">
        <v>434</v>
      </c>
      <c r="B18" s="8" t="s">
        <v>435</v>
      </c>
      <c r="C18" s="10">
        <v>1</v>
      </c>
      <c r="D18" s="10">
        <v>5655.6331</v>
      </c>
      <c r="E18" s="10">
        <v>5655.6331</v>
      </c>
      <c r="F18" s="10">
        <v>0</v>
      </c>
      <c r="G18" s="10">
        <v>0</v>
      </c>
      <c r="H18" s="10"/>
      <c r="I18" s="10">
        <v>1</v>
      </c>
      <c r="J18" s="10">
        <v>33933.800000000003</v>
      </c>
    </row>
    <row r="19" spans="1:10" x14ac:dyDescent="0.15">
      <c r="A19" s="7" t="s">
        <v>436</v>
      </c>
      <c r="B19" s="8" t="s">
        <v>437</v>
      </c>
      <c r="C19" s="10">
        <v>1</v>
      </c>
      <c r="D19" s="10">
        <v>5655.6331</v>
      </c>
      <c r="E19" s="10">
        <v>5655.6331</v>
      </c>
      <c r="F19" s="10">
        <v>0</v>
      </c>
      <c r="G19" s="10">
        <v>0</v>
      </c>
      <c r="H19" s="10"/>
      <c r="I19" s="10">
        <v>1</v>
      </c>
      <c r="J19" s="10">
        <v>33933.800000000003</v>
      </c>
    </row>
    <row r="20" spans="1:10" x14ac:dyDescent="0.15">
      <c r="A20" s="7" t="s">
        <v>438</v>
      </c>
      <c r="B20" s="8" t="s">
        <v>439</v>
      </c>
      <c r="C20" s="10">
        <v>1</v>
      </c>
      <c r="D20" s="10">
        <v>5655.6331</v>
      </c>
      <c r="E20" s="10">
        <v>5655.6331</v>
      </c>
      <c r="F20" s="10">
        <v>0</v>
      </c>
      <c r="G20" s="10">
        <v>0</v>
      </c>
      <c r="H20" s="10"/>
      <c r="I20" s="10">
        <v>1</v>
      </c>
      <c r="J20" s="10">
        <v>33933.800000000003</v>
      </c>
    </row>
    <row r="21" spans="1:10" ht="21" x14ac:dyDescent="0.15">
      <c r="A21" s="7" t="s">
        <v>440</v>
      </c>
      <c r="B21" s="8" t="s">
        <v>441</v>
      </c>
      <c r="C21" s="10">
        <v>1</v>
      </c>
      <c r="D21" s="10">
        <v>5655.6331</v>
      </c>
      <c r="E21" s="10">
        <v>5655.6331</v>
      </c>
      <c r="F21" s="10">
        <v>0</v>
      </c>
      <c r="G21" s="10">
        <v>0</v>
      </c>
      <c r="H21" s="10"/>
      <c r="I21" s="10">
        <v>1</v>
      </c>
      <c r="J21" s="10">
        <v>33933.800000000003</v>
      </c>
    </row>
    <row r="22" spans="1:10" ht="21" x14ac:dyDescent="0.15">
      <c r="A22" s="7" t="s">
        <v>442</v>
      </c>
      <c r="B22" s="8" t="s">
        <v>443</v>
      </c>
      <c r="C22" s="10">
        <v>1</v>
      </c>
      <c r="D22" s="10">
        <v>5655.6331</v>
      </c>
      <c r="E22" s="10">
        <v>5655.6331</v>
      </c>
      <c r="F22" s="10">
        <v>0</v>
      </c>
      <c r="G22" s="10">
        <v>0</v>
      </c>
      <c r="H22" s="10"/>
      <c r="I22" s="10">
        <v>1</v>
      </c>
      <c r="J22" s="10">
        <v>33933.800000000003</v>
      </c>
    </row>
    <row r="23" spans="1:10" ht="21" x14ac:dyDescent="0.15">
      <c r="A23" s="7" t="s">
        <v>444</v>
      </c>
      <c r="B23" s="8" t="s">
        <v>445</v>
      </c>
      <c r="C23" s="10">
        <v>1</v>
      </c>
      <c r="D23" s="10">
        <v>5655.6331</v>
      </c>
      <c r="E23" s="10">
        <v>5655.6331</v>
      </c>
      <c r="F23" s="10">
        <v>0</v>
      </c>
      <c r="G23" s="10">
        <v>0</v>
      </c>
      <c r="H23" s="10"/>
      <c r="I23" s="10">
        <v>1</v>
      </c>
      <c r="J23" s="10">
        <v>33933.800000000003</v>
      </c>
    </row>
    <row r="24" spans="1:10" ht="21" x14ac:dyDescent="0.15">
      <c r="A24" s="7" t="s">
        <v>446</v>
      </c>
      <c r="B24" s="8" t="s">
        <v>447</v>
      </c>
      <c r="C24" s="10">
        <v>3</v>
      </c>
      <c r="D24" s="10">
        <v>5655.6331</v>
      </c>
      <c r="E24" s="10">
        <v>5655.6331</v>
      </c>
      <c r="F24" s="10">
        <v>0</v>
      </c>
      <c r="G24" s="10">
        <v>0</v>
      </c>
      <c r="H24" s="10"/>
      <c r="I24" s="10">
        <v>1</v>
      </c>
      <c r="J24" s="10">
        <v>101801.4</v>
      </c>
    </row>
    <row r="25" spans="1:10" ht="21" x14ac:dyDescent="0.15">
      <c r="A25" s="7" t="s">
        <v>448</v>
      </c>
      <c r="B25" s="8" t="s">
        <v>449</v>
      </c>
      <c r="C25" s="10">
        <v>4</v>
      </c>
      <c r="D25" s="10">
        <v>5655.6331</v>
      </c>
      <c r="E25" s="10">
        <v>5655.6331</v>
      </c>
      <c r="F25" s="10">
        <v>0</v>
      </c>
      <c r="G25" s="10">
        <v>0</v>
      </c>
      <c r="H25" s="10"/>
      <c r="I25" s="10">
        <v>1</v>
      </c>
      <c r="J25" s="10">
        <v>135735.19</v>
      </c>
    </row>
    <row r="26" spans="1:10" ht="21" x14ac:dyDescent="0.15">
      <c r="A26" s="7" t="s">
        <v>450</v>
      </c>
      <c r="B26" s="8" t="s">
        <v>451</v>
      </c>
      <c r="C26" s="10">
        <v>2</v>
      </c>
      <c r="D26" s="10">
        <v>5655.6331</v>
      </c>
      <c r="E26" s="10">
        <v>5655.6331</v>
      </c>
      <c r="F26" s="10">
        <v>0</v>
      </c>
      <c r="G26" s="10">
        <v>0</v>
      </c>
      <c r="H26" s="10"/>
      <c r="I26" s="10">
        <v>1</v>
      </c>
      <c r="J26" s="10">
        <v>67867.600000000006</v>
      </c>
    </row>
    <row r="27" spans="1:10" ht="21" x14ac:dyDescent="0.15">
      <c r="A27" s="7" t="s">
        <v>452</v>
      </c>
      <c r="B27" s="8" t="s">
        <v>453</v>
      </c>
      <c r="C27" s="10">
        <v>1</v>
      </c>
      <c r="D27" s="10">
        <v>5655.6331</v>
      </c>
      <c r="E27" s="10">
        <v>5655.6331</v>
      </c>
      <c r="F27" s="10">
        <v>0</v>
      </c>
      <c r="G27" s="10">
        <v>0</v>
      </c>
      <c r="H27" s="10"/>
      <c r="I27" s="10">
        <v>1</v>
      </c>
      <c r="J27" s="10">
        <v>33933.800000000003</v>
      </c>
    </row>
    <row r="28" spans="1:10" ht="21" x14ac:dyDescent="0.15">
      <c r="A28" s="7" t="s">
        <v>454</v>
      </c>
      <c r="B28" s="8" t="s">
        <v>455</v>
      </c>
      <c r="C28" s="10">
        <v>1</v>
      </c>
      <c r="D28" s="10">
        <v>5655.6331</v>
      </c>
      <c r="E28" s="10">
        <v>5655.6331</v>
      </c>
      <c r="F28" s="10">
        <v>0</v>
      </c>
      <c r="G28" s="10">
        <v>0</v>
      </c>
      <c r="H28" s="10"/>
      <c r="I28" s="10">
        <v>1</v>
      </c>
      <c r="J28" s="10">
        <v>33933.800000000003</v>
      </c>
    </row>
    <row r="29" spans="1:10" ht="21" x14ac:dyDescent="0.15">
      <c r="A29" s="7" t="s">
        <v>456</v>
      </c>
      <c r="B29" s="8" t="s">
        <v>457</v>
      </c>
      <c r="C29" s="10">
        <v>1</v>
      </c>
      <c r="D29" s="10">
        <v>5655.6331</v>
      </c>
      <c r="E29" s="10">
        <v>5655.6331</v>
      </c>
      <c r="F29" s="10">
        <v>0</v>
      </c>
      <c r="G29" s="10">
        <v>0</v>
      </c>
      <c r="H29" s="10"/>
      <c r="I29" s="10">
        <v>1</v>
      </c>
      <c r="J29" s="10">
        <v>33933.800000000003</v>
      </c>
    </row>
    <row r="30" spans="1:10" ht="21" x14ac:dyDescent="0.15">
      <c r="A30" s="7" t="s">
        <v>458</v>
      </c>
      <c r="B30" s="8" t="s">
        <v>459</v>
      </c>
      <c r="C30" s="10">
        <v>2</v>
      </c>
      <c r="D30" s="10">
        <v>5655.6331</v>
      </c>
      <c r="E30" s="10">
        <v>5655.6331</v>
      </c>
      <c r="F30" s="10">
        <v>0</v>
      </c>
      <c r="G30" s="10">
        <v>0</v>
      </c>
      <c r="H30" s="10"/>
      <c r="I30" s="10">
        <v>1</v>
      </c>
      <c r="J30" s="10">
        <v>67867.600000000006</v>
      </c>
    </row>
    <row r="31" spans="1:10" ht="21" x14ac:dyDescent="0.15">
      <c r="A31" s="7" t="s">
        <v>460</v>
      </c>
      <c r="B31" s="8" t="s">
        <v>461</v>
      </c>
      <c r="C31" s="10">
        <v>2</v>
      </c>
      <c r="D31" s="10">
        <v>5655.6331</v>
      </c>
      <c r="E31" s="10">
        <v>5655.6331</v>
      </c>
      <c r="F31" s="10">
        <v>0</v>
      </c>
      <c r="G31" s="10">
        <v>0</v>
      </c>
      <c r="H31" s="10"/>
      <c r="I31" s="10">
        <v>1</v>
      </c>
      <c r="J31" s="10">
        <v>67867.600000000006</v>
      </c>
    </row>
    <row r="32" spans="1:10" ht="24.95" customHeight="1" x14ac:dyDescent="0.15">
      <c r="A32" s="28" t="s">
        <v>462</v>
      </c>
      <c r="B32" s="28"/>
      <c r="C32" s="13" t="s">
        <v>315</v>
      </c>
      <c r="D32" s="13">
        <f>SUBTOTAL(9,D11:D31)</f>
        <v>118768.29010000006</v>
      </c>
      <c r="E32" s="13" t="s">
        <v>315</v>
      </c>
      <c r="F32" s="13" t="s">
        <v>315</v>
      </c>
      <c r="G32" s="13" t="s">
        <v>315</v>
      </c>
      <c r="H32" s="13" t="s">
        <v>315</v>
      </c>
      <c r="I32" s="13" t="s">
        <v>315</v>
      </c>
      <c r="J32" s="13">
        <f>SUBTOTAL(9,J11:J31)</f>
        <v>984080.16</v>
      </c>
    </row>
    <row r="33" spans="1:10" ht="24.95" customHeight="1" x14ac:dyDescent="0.15"/>
    <row r="34" spans="1:10" ht="24.95" customHeight="1" x14ac:dyDescent="0.15">
      <c r="A34" s="26" t="s">
        <v>396</v>
      </c>
      <c r="B34" s="26"/>
      <c r="C34" s="27" t="s">
        <v>129</v>
      </c>
      <c r="D34" s="27"/>
      <c r="E34" s="27"/>
      <c r="F34" s="27"/>
      <c r="G34" s="27"/>
      <c r="H34" s="27"/>
      <c r="I34" s="27"/>
      <c r="J34" s="27"/>
    </row>
    <row r="35" spans="1:10" ht="24.95" customHeight="1" x14ac:dyDescent="0.15">
      <c r="A35" s="26" t="s">
        <v>397</v>
      </c>
      <c r="B35" s="26"/>
      <c r="C35" s="27" t="s">
        <v>463</v>
      </c>
      <c r="D35" s="27"/>
      <c r="E35" s="27"/>
      <c r="F35" s="27"/>
      <c r="G35" s="27"/>
      <c r="H35" s="27"/>
      <c r="I35" s="27"/>
      <c r="J35" s="27"/>
    </row>
    <row r="36" spans="1:10" ht="24.95" customHeight="1" x14ac:dyDescent="0.15">
      <c r="A36" s="26" t="s">
        <v>399</v>
      </c>
      <c r="B36" s="26"/>
      <c r="C36" s="27" t="s">
        <v>371</v>
      </c>
      <c r="D36" s="27"/>
      <c r="E36" s="27"/>
      <c r="F36" s="27"/>
      <c r="G36" s="27"/>
      <c r="H36" s="27"/>
      <c r="I36" s="27"/>
      <c r="J36" s="27"/>
    </row>
    <row r="37" spans="1:10" ht="24.95" customHeight="1" x14ac:dyDescent="0.15">
      <c r="A37" s="17" t="s">
        <v>400</v>
      </c>
      <c r="B37" s="17"/>
      <c r="C37" s="17"/>
      <c r="D37" s="17"/>
      <c r="E37" s="17"/>
      <c r="F37" s="17"/>
      <c r="G37" s="17"/>
      <c r="H37" s="17"/>
      <c r="I37" s="17"/>
      <c r="J37" s="17"/>
    </row>
    <row r="38" spans="1:10" ht="24.95" customHeight="1" x14ac:dyDescent="0.15"/>
    <row r="39" spans="1:10" ht="50.1" customHeight="1" x14ac:dyDescent="0.15">
      <c r="A39" s="19" t="s">
        <v>305</v>
      </c>
      <c r="B39" s="19" t="s">
        <v>401</v>
      </c>
      <c r="C39" s="19" t="s">
        <v>402</v>
      </c>
      <c r="D39" s="19" t="s">
        <v>403</v>
      </c>
      <c r="E39" s="19"/>
      <c r="F39" s="19"/>
      <c r="G39" s="19"/>
      <c r="H39" s="19" t="s">
        <v>404</v>
      </c>
      <c r="I39" s="19" t="s">
        <v>405</v>
      </c>
      <c r="J39" s="19" t="s">
        <v>406</v>
      </c>
    </row>
    <row r="40" spans="1:10" ht="50.1" customHeight="1" x14ac:dyDescent="0.15">
      <c r="A40" s="19"/>
      <c r="B40" s="19"/>
      <c r="C40" s="19"/>
      <c r="D40" s="19" t="s">
        <v>407</v>
      </c>
      <c r="E40" s="19" t="s">
        <v>58</v>
      </c>
      <c r="F40" s="19"/>
      <c r="G40" s="19"/>
      <c r="H40" s="19"/>
      <c r="I40" s="19"/>
      <c r="J40" s="19"/>
    </row>
    <row r="41" spans="1:10" ht="50.1" customHeight="1" x14ac:dyDescent="0.15">
      <c r="A41" s="19"/>
      <c r="B41" s="19"/>
      <c r="C41" s="19"/>
      <c r="D41" s="19"/>
      <c r="E41" s="7" t="s">
        <v>408</v>
      </c>
      <c r="F41" s="7" t="s">
        <v>409</v>
      </c>
      <c r="G41" s="7" t="s">
        <v>410</v>
      </c>
      <c r="H41" s="19"/>
      <c r="I41" s="19"/>
      <c r="J41" s="19"/>
    </row>
    <row r="42" spans="1:10" ht="24.95" customHeight="1" x14ac:dyDescent="0.15">
      <c r="A42" s="7" t="s">
        <v>312</v>
      </c>
      <c r="B42" s="7" t="s">
        <v>411</v>
      </c>
      <c r="C42" s="7" t="s">
        <v>412</v>
      </c>
      <c r="D42" s="7" t="s">
        <v>413</v>
      </c>
      <c r="E42" s="7" t="s">
        <v>414</v>
      </c>
      <c r="F42" s="7" t="s">
        <v>415</v>
      </c>
      <c r="G42" s="7" t="s">
        <v>416</v>
      </c>
      <c r="H42" s="7" t="s">
        <v>417</v>
      </c>
      <c r="I42" s="7" t="s">
        <v>418</v>
      </c>
      <c r="J42" s="7" t="s">
        <v>419</v>
      </c>
    </row>
    <row r="43" spans="1:10" ht="21" x14ac:dyDescent="0.15">
      <c r="A43" s="7" t="s">
        <v>312</v>
      </c>
      <c r="B43" s="8" t="s">
        <v>421</v>
      </c>
      <c r="C43" s="10">
        <v>1</v>
      </c>
      <c r="D43" s="10">
        <v>99875.32</v>
      </c>
      <c r="E43" s="10">
        <v>76827.17</v>
      </c>
      <c r="F43" s="10">
        <v>0</v>
      </c>
      <c r="G43" s="10">
        <v>23048.15</v>
      </c>
      <c r="H43" s="10"/>
      <c r="I43" s="10">
        <v>1</v>
      </c>
      <c r="J43" s="10">
        <v>1058678.3899999999</v>
      </c>
    </row>
    <row r="44" spans="1:10" ht="21" x14ac:dyDescent="0.15">
      <c r="A44" s="7" t="s">
        <v>411</v>
      </c>
      <c r="B44" s="8" t="s">
        <v>423</v>
      </c>
      <c r="C44" s="10">
        <v>1</v>
      </c>
      <c r="D44" s="10">
        <v>89887.708490000005</v>
      </c>
      <c r="E44" s="10">
        <v>69144.45</v>
      </c>
      <c r="F44" s="10">
        <v>0</v>
      </c>
      <c r="G44" s="10">
        <v>20743.25849</v>
      </c>
      <c r="H44" s="10"/>
      <c r="I44" s="10">
        <v>1</v>
      </c>
      <c r="J44" s="10">
        <v>952809.71</v>
      </c>
    </row>
    <row r="45" spans="1:10" ht="31.5" x14ac:dyDescent="0.15">
      <c r="A45" s="7" t="s">
        <v>412</v>
      </c>
      <c r="B45" s="8" t="s">
        <v>425</v>
      </c>
      <c r="C45" s="10">
        <v>1</v>
      </c>
      <c r="D45" s="10">
        <v>87120.54</v>
      </c>
      <c r="E45" s="10">
        <v>67015.8</v>
      </c>
      <c r="F45" s="10">
        <v>0</v>
      </c>
      <c r="G45" s="10">
        <v>20104.740000000002</v>
      </c>
      <c r="H45" s="10"/>
      <c r="I45" s="10">
        <v>1</v>
      </c>
      <c r="J45" s="10">
        <v>923477.72</v>
      </c>
    </row>
    <row r="46" spans="1:10" ht="31.5" x14ac:dyDescent="0.15">
      <c r="A46" s="7" t="s">
        <v>413</v>
      </c>
      <c r="B46" s="8" t="s">
        <v>427</v>
      </c>
      <c r="C46" s="10">
        <v>1</v>
      </c>
      <c r="D46" s="10">
        <v>87120.54</v>
      </c>
      <c r="E46" s="10">
        <v>67015.8</v>
      </c>
      <c r="F46" s="10">
        <v>0</v>
      </c>
      <c r="G46" s="10">
        <v>20104.740000000002</v>
      </c>
      <c r="H46" s="10"/>
      <c r="I46" s="10">
        <v>1</v>
      </c>
      <c r="J46" s="10">
        <v>923477.72</v>
      </c>
    </row>
    <row r="47" spans="1:10" ht="21" x14ac:dyDescent="0.15">
      <c r="A47" s="7" t="s">
        <v>416</v>
      </c>
      <c r="B47" s="8" t="s">
        <v>429</v>
      </c>
      <c r="C47" s="10">
        <v>1</v>
      </c>
      <c r="D47" s="10">
        <v>89887.79</v>
      </c>
      <c r="E47" s="10">
        <v>69144.45</v>
      </c>
      <c r="F47" s="10">
        <v>0</v>
      </c>
      <c r="G47" s="10">
        <v>20743.34</v>
      </c>
      <c r="H47" s="10"/>
      <c r="I47" s="10">
        <v>1</v>
      </c>
      <c r="J47" s="10">
        <v>952810.57</v>
      </c>
    </row>
    <row r="48" spans="1:10" ht="21" x14ac:dyDescent="0.15">
      <c r="A48" s="7" t="s">
        <v>419</v>
      </c>
      <c r="B48" s="8" t="s">
        <v>431</v>
      </c>
      <c r="C48" s="10">
        <v>1</v>
      </c>
      <c r="D48" s="10">
        <v>98196.1</v>
      </c>
      <c r="E48" s="10">
        <v>75535.460000000006</v>
      </c>
      <c r="F48" s="10">
        <v>0</v>
      </c>
      <c r="G48" s="10">
        <v>22660.639999999999</v>
      </c>
      <c r="H48" s="10"/>
      <c r="I48" s="10">
        <v>1</v>
      </c>
      <c r="J48" s="10">
        <v>1040878.66</v>
      </c>
    </row>
    <row r="49" spans="1:10" ht="21" x14ac:dyDescent="0.15">
      <c r="A49" s="7" t="s">
        <v>464</v>
      </c>
      <c r="B49" s="8" t="s">
        <v>433</v>
      </c>
      <c r="C49" s="10">
        <v>1</v>
      </c>
      <c r="D49" s="10">
        <v>98196.1</v>
      </c>
      <c r="E49" s="10">
        <v>75535.460000000006</v>
      </c>
      <c r="F49" s="10">
        <v>0</v>
      </c>
      <c r="G49" s="10">
        <v>22660.639999999999</v>
      </c>
      <c r="H49" s="10"/>
      <c r="I49" s="10">
        <v>1</v>
      </c>
      <c r="J49" s="10">
        <v>1040878.66</v>
      </c>
    </row>
    <row r="50" spans="1:10" x14ac:dyDescent="0.15">
      <c r="A50" s="7" t="s">
        <v>465</v>
      </c>
      <c r="B50" s="8" t="s">
        <v>435</v>
      </c>
      <c r="C50" s="10">
        <v>1</v>
      </c>
      <c r="D50" s="10">
        <v>70491.039999999994</v>
      </c>
      <c r="E50" s="10">
        <v>54223.88</v>
      </c>
      <c r="F50" s="10">
        <v>0</v>
      </c>
      <c r="G50" s="10">
        <v>16267.16</v>
      </c>
      <c r="H50" s="10"/>
      <c r="I50" s="10">
        <v>1</v>
      </c>
      <c r="J50" s="10">
        <v>747205.02</v>
      </c>
    </row>
    <row r="51" spans="1:10" x14ac:dyDescent="0.15">
      <c r="A51" s="7" t="s">
        <v>466</v>
      </c>
      <c r="B51" s="8" t="s">
        <v>437</v>
      </c>
      <c r="C51" s="10">
        <v>1</v>
      </c>
      <c r="D51" s="10">
        <v>88256.92</v>
      </c>
      <c r="E51" s="10">
        <v>67889.94</v>
      </c>
      <c r="F51" s="10">
        <v>0</v>
      </c>
      <c r="G51" s="10">
        <v>20366.98</v>
      </c>
      <c r="H51" s="10"/>
      <c r="I51" s="10">
        <v>1</v>
      </c>
      <c r="J51" s="10">
        <v>935523.35</v>
      </c>
    </row>
    <row r="52" spans="1:10" x14ac:dyDescent="0.15">
      <c r="A52" s="7" t="s">
        <v>467</v>
      </c>
      <c r="B52" s="8" t="s">
        <v>439</v>
      </c>
      <c r="C52" s="10">
        <v>1</v>
      </c>
      <c r="D52" s="10">
        <v>51716.2</v>
      </c>
      <c r="E52" s="10">
        <v>39781.69</v>
      </c>
      <c r="F52" s="10">
        <v>0</v>
      </c>
      <c r="G52" s="10">
        <v>11934.51</v>
      </c>
      <c r="H52" s="10"/>
      <c r="I52" s="10">
        <v>1</v>
      </c>
      <c r="J52" s="10">
        <v>548191.72</v>
      </c>
    </row>
    <row r="53" spans="1:10" ht="21" x14ac:dyDescent="0.15">
      <c r="A53" s="7" t="s">
        <v>468</v>
      </c>
      <c r="B53" s="8" t="s">
        <v>441</v>
      </c>
      <c r="C53" s="10">
        <v>1</v>
      </c>
      <c r="D53" s="10">
        <v>56733.82</v>
      </c>
      <c r="E53" s="10">
        <v>43641.4</v>
      </c>
      <c r="F53" s="10">
        <v>0</v>
      </c>
      <c r="G53" s="10">
        <v>13092.42</v>
      </c>
      <c r="H53" s="10"/>
      <c r="I53" s="10">
        <v>1</v>
      </c>
      <c r="J53" s="10">
        <v>601378.49</v>
      </c>
    </row>
    <row r="54" spans="1:10" ht="21" x14ac:dyDescent="0.15">
      <c r="A54" s="7" t="s">
        <v>469</v>
      </c>
      <c r="B54" s="8" t="s">
        <v>445</v>
      </c>
      <c r="C54" s="10">
        <v>1</v>
      </c>
      <c r="D54" s="10">
        <v>48417.63</v>
      </c>
      <c r="E54" s="10">
        <v>37244.33</v>
      </c>
      <c r="F54" s="10">
        <v>0</v>
      </c>
      <c r="G54" s="10">
        <v>11173.3</v>
      </c>
      <c r="H54" s="10"/>
      <c r="I54" s="10">
        <v>1</v>
      </c>
      <c r="J54" s="10">
        <v>513226.88</v>
      </c>
    </row>
    <row r="55" spans="1:10" ht="21" x14ac:dyDescent="0.15">
      <c r="A55" s="7" t="s">
        <v>470</v>
      </c>
      <c r="B55" s="8" t="s">
        <v>447</v>
      </c>
      <c r="C55" s="10">
        <v>0.5</v>
      </c>
      <c r="D55" s="10">
        <v>38746.68</v>
      </c>
      <c r="E55" s="10">
        <v>36901.599999999999</v>
      </c>
      <c r="F55" s="10">
        <v>0</v>
      </c>
      <c r="G55" s="10">
        <v>1845.08</v>
      </c>
      <c r="H55" s="10"/>
      <c r="I55" s="10">
        <v>1</v>
      </c>
      <c r="J55" s="10">
        <v>205357.4</v>
      </c>
    </row>
    <row r="56" spans="1:10" ht="21" x14ac:dyDescent="0.15">
      <c r="A56" s="7" t="s">
        <v>471</v>
      </c>
      <c r="B56" s="8" t="s">
        <v>449</v>
      </c>
      <c r="C56" s="10">
        <v>4</v>
      </c>
      <c r="D56" s="10">
        <v>58535.88</v>
      </c>
      <c r="E56" s="10">
        <v>45027.6</v>
      </c>
      <c r="F56" s="10">
        <v>0</v>
      </c>
      <c r="G56" s="10">
        <v>13508.28</v>
      </c>
      <c r="H56" s="10"/>
      <c r="I56" s="10">
        <v>1</v>
      </c>
      <c r="J56" s="10">
        <v>2481921.31</v>
      </c>
    </row>
    <row r="57" spans="1:10" ht="21" x14ac:dyDescent="0.15">
      <c r="A57" s="7" t="s">
        <v>472</v>
      </c>
      <c r="B57" s="8" t="s">
        <v>449</v>
      </c>
      <c r="C57" s="10">
        <v>0.5</v>
      </c>
      <c r="D57" s="10">
        <v>56733.82</v>
      </c>
      <c r="E57" s="10">
        <v>43641.4</v>
      </c>
      <c r="F57" s="10">
        <v>0</v>
      </c>
      <c r="G57" s="10">
        <v>13092.42</v>
      </c>
      <c r="H57" s="10"/>
      <c r="I57" s="10">
        <v>1</v>
      </c>
      <c r="J57" s="10">
        <v>300689.25</v>
      </c>
    </row>
    <row r="58" spans="1:10" ht="21" x14ac:dyDescent="0.15">
      <c r="A58" s="7" t="s">
        <v>473</v>
      </c>
      <c r="B58" s="8" t="s">
        <v>474</v>
      </c>
      <c r="C58" s="10">
        <v>1</v>
      </c>
      <c r="D58" s="10">
        <v>43729.36</v>
      </c>
      <c r="E58" s="10">
        <v>33637.97</v>
      </c>
      <c r="F58" s="10">
        <v>0</v>
      </c>
      <c r="G58" s="10">
        <v>10091.39</v>
      </c>
      <c r="H58" s="10"/>
      <c r="I58" s="10">
        <v>1</v>
      </c>
      <c r="J58" s="10">
        <v>463531.22</v>
      </c>
    </row>
    <row r="59" spans="1:10" ht="21" x14ac:dyDescent="0.15">
      <c r="A59" s="7" t="s">
        <v>475</v>
      </c>
      <c r="B59" s="8" t="s">
        <v>447</v>
      </c>
      <c r="C59" s="10">
        <v>0.5</v>
      </c>
      <c r="D59" s="10">
        <v>45823.47</v>
      </c>
      <c r="E59" s="10">
        <v>43641.4</v>
      </c>
      <c r="F59" s="10">
        <v>0</v>
      </c>
      <c r="G59" s="10">
        <v>2182.0700000000002</v>
      </c>
      <c r="H59" s="10"/>
      <c r="I59" s="10">
        <v>1</v>
      </c>
      <c r="J59" s="10">
        <v>242864.39</v>
      </c>
    </row>
    <row r="60" spans="1:10" ht="21" x14ac:dyDescent="0.15">
      <c r="A60" s="7" t="s">
        <v>476</v>
      </c>
      <c r="B60" s="8" t="s">
        <v>477</v>
      </c>
      <c r="C60" s="10">
        <v>0.5</v>
      </c>
      <c r="D60" s="10">
        <v>53358.89</v>
      </c>
      <c r="E60" s="10">
        <v>41045.300000000003</v>
      </c>
      <c r="F60" s="10">
        <v>0</v>
      </c>
      <c r="G60" s="10">
        <v>12313.59</v>
      </c>
      <c r="H60" s="10"/>
      <c r="I60" s="10">
        <v>1</v>
      </c>
      <c r="J60" s="10">
        <v>282802.12</v>
      </c>
    </row>
    <row r="61" spans="1:10" ht="21" x14ac:dyDescent="0.15">
      <c r="A61" s="7" t="s">
        <v>478</v>
      </c>
      <c r="B61" s="8" t="s">
        <v>479</v>
      </c>
      <c r="C61" s="10">
        <v>1</v>
      </c>
      <c r="D61" s="10">
        <v>39679.839999999997</v>
      </c>
      <c r="E61" s="10">
        <v>30522.95</v>
      </c>
      <c r="F61" s="10">
        <v>0</v>
      </c>
      <c r="G61" s="10">
        <v>9156.89</v>
      </c>
      <c r="H61" s="10"/>
      <c r="I61" s="10">
        <v>1</v>
      </c>
      <c r="J61" s="10">
        <v>420606.3</v>
      </c>
    </row>
    <row r="62" spans="1:10" ht="21" x14ac:dyDescent="0.15">
      <c r="A62" s="7" t="s">
        <v>480</v>
      </c>
      <c r="B62" s="8" t="s">
        <v>451</v>
      </c>
      <c r="C62" s="10">
        <v>1</v>
      </c>
      <c r="D62" s="10">
        <v>46927.06</v>
      </c>
      <c r="E62" s="10">
        <v>36097.74</v>
      </c>
      <c r="F62" s="10">
        <v>0</v>
      </c>
      <c r="G62" s="10">
        <v>10829.32</v>
      </c>
      <c r="H62" s="10"/>
      <c r="I62" s="10">
        <v>1</v>
      </c>
      <c r="J62" s="10">
        <v>497426.84</v>
      </c>
    </row>
    <row r="63" spans="1:10" ht="21" x14ac:dyDescent="0.15">
      <c r="A63" s="7" t="s">
        <v>481</v>
      </c>
      <c r="B63" s="8" t="s">
        <v>453</v>
      </c>
      <c r="C63" s="10">
        <v>1</v>
      </c>
      <c r="D63" s="10">
        <v>39679.839999999997</v>
      </c>
      <c r="E63" s="10">
        <v>30522.95</v>
      </c>
      <c r="F63" s="10">
        <v>0</v>
      </c>
      <c r="G63" s="10">
        <v>9156.89</v>
      </c>
      <c r="H63" s="10"/>
      <c r="I63" s="10">
        <v>1</v>
      </c>
      <c r="J63" s="10">
        <v>420606.3</v>
      </c>
    </row>
    <row r="64" spans="1:10" ht="21" x14ac:dyDescent="0.15">
      <c r="A64" s="7" t="s">
        <v>482</v>
      </c>
      <c r="B64" s="8" t="s">
        <v>483</v>
      </c>
      <c r="C64" s="10">
        <v>0.5</v>
      </c>
      <c r="D64" s="10">
        <v>41770.769999999997</v>
      </c>
      <c r="E64" s="10">
        <v>39781.69</v>
      </c>
      <c r="F64" s="10">
        <v>0</v>
      </c>
      <c r="G64" s="10">
        <v>1989.08</v>
      </c>
      <c r="H64" s="10"/>
      <c r="I64" s="10">
        <v>1</v>
      </c>
      <c r="J64" s="10">
        <v>221385.08</v>
      </c>
    </row>
    <row r="65" spans="1:10" ht="21" x14ac:dyDescent="0.15">
      <c r="A65" s="7" t="s">
        <v>484</v>
      </c>
      <c r="B65" s="8" t="s">
        <v>485</v>
      </c>
      <c r="C65" s="10">
        <v>0.5</v>
      </c>
      <c r="D65" s="10">
        <v>41770.769999999997</v>
      </c>
      <c r="E65" s="10">
        <v>39781.69</v>
      </c>
      <c r="F65" s="10">
        <v>0</v>
      </c>
      <c r="G65" s="10">
        <v>1989.08</v>
      </c>
      <c r="H65" s="10"/>
      <c r="I65" s="10">
        <v>1</v>
      </c>
      <c r="J65" s="10">
        <v>221385.08</v>
      </c>
    </row>
    <row r="66" spans="1:10" ht="21" x14ac:dyDescent="0.15">
      <c r="A66" s="7" t="s">
        <v>486</v>
      </c>
      <c r="B66" s="8" t="s">
        <v>455</v>
      </c>
      <c r="C66" s="10">
        <v>1</v>
      </c>
      <c r="D66" s="10">
        <v>37270.699999999997</v>
      </c>
      <c r="E66" s="10">
        <v>28669.77</v>
      </c>
      <c r="F66" s="10">
        <v>0</v>
      </c>
      <c r="G66" s="10">
        <v>8600.93</v>
      </c>
      <c r="H66" s="10"/>
      <c r="I66" s="10">
        <v>1</v>
      </c>
      <c r="J66" s="10">
        <v>395069.42</v>
      </c>
    </row>
    <row r="67" spans="1:10" ht="21" x14ac:dyDescent="0.15">
      <c r="A67" s="7" t="s">
        <v>487</v>
      </c>
      <c r="B67" s="8" t="s">
        <v>457</v>
      </c>
      <c r="C67" s="10">
        <v>1</v>
      </c>
      <c r="D67" s="10">
        <v>37270.699999999997</v>
      </c>
      <c r="E67" s="10">
        <v>28669.77</v>
      </c>
      <c r="F67" s="10">
        <v>0</v>
      </c>
      <c r="G67" s="10">
        <v>8600.93</v>
      </c>
      <c r="H67" s="10"/>
      <c r="I67" s="10">
        <v>1</v>
      </c>
      <c r="J67" s="10">
        <v>395069.42</v>
      </c>
    </row>
    <row r="68" spans="1:10" ht="21" x14ac:dyDescent="0.15">
      <c r="A68" s="7" t="s">
        <v>488</v>
      </c>
      <c r="B68" s="8" t="s">
        <v>489</v>
      </c>
      <c r="C68" s="10">
        <v>0.5</v>
      </c>
      <c r="D68" s="10">
        <v>18826.5</v>
      </c>
      <c r="E68" s="10">
        <v>17930</v>
      </c>
      <c r="F68" s="10">
        <v>0</v>
      </c>
      <c r="G68" s="10">
        <v>896.5</v>
      </c>
      <c r="H68" s="10"/>
      <c r="I68" s="10">
        <v>1</v>
      </c>
      <c r="J68" s="10">
        <v>99780.45</v>
      </c>
    </row>
    <row r="69" spans="1:10" ht="21" x14ac:dyDescent="0.15">
      <c r="A69" s="7" t="s">
        <v>490</v>
      </c>
      <c r="B69" s="8" t="s">
        <v>491</v>
      </c>
      <c r="C69" s="10">
        <v>0.5</v>
      </c>
      <c r="D69" s="10">
        <v>18826.5</v>
      </c>
      <c r="E69" s="10">
        <v>17930</v>
      </c>
      <c r="F69" s="10">
        <v>0</v>
      </c>
      <c r="G69" s="10">
        <v>896.5</v>
      </c>
      <c r="H69" s="10"/>
      <c r="I69" s="10">
        <v>1</v>
      </c>
      <c r="J69" s="10">
        <v>99780.45</v>
      </c>
    </row>
    <row r="70" spans="1:10" ht="21" x14ac:dyDescent="0.15">
      <c r="A70" s="7" t="s">
        <v>492</v>
      </c>
      <c r="B70" s="8" t="s">
        <v>459</v>
      </c>
      <c r="C70" s="10">
        <v>1</v>
      </c>
      <c r="D70" s="10">
        <v>23309</v>
      </c>
      <c r="E70" s="10">
        <v>17930</v>
      </c>
      <c r="F70" s="10">
        <v>0</v>
      </c>
      <c r="G70" s="10">
        <v>5379</v>
      </c>
      <c r="H70" s="10"/>
      <c r="I70" s="10">
        <v>1</v>
      </c>
      <c r="J70" s="10">
        <v>247075.4</v>
      </c>
    </row>
    <row r="71" spans="1:10" ht="21" x14ac:dyDescent="0.15">
      <c r="A71" s="7" t="s">
        <v>493</v>
      </c>
      <c r="B71" s="8" t="s">
        <v>459</v>
      </c>
      <c r="C71" s="10">
        <v>1</v>
      </c>
      <c r="D71" s="10">
        <v>23309</v>
      </c>
      <c r="E71" s="10">
        <v>17930</v>
      </c>
      <c r="F71" s="10">
        <v>0</v>
      </c>
      <c r="G71" s="10">
        <v>5379</v>
      </c>
      <c r="H71" s="10"/>
      <c r="I71" s="10">
        <v>1</v>
      </c>
      <c r="J71" s="10">
        <v>247075.4</v>
      </c>
    </row>
    <row r="72" spans="1:10" x14ac:dyDescent="0.15">
      <c r="A72" s="7" t="s">
        <v>494</v>
      </c>
      <c r="B72" s="8" t="s">
        <v>495</v>
      </c>
      <c r="C72" s="10">
        <v>1</v>
      </c>
      <c r="D72" s="10">
        <v>23309</v>
      </c>
      <c r="E72" s="10">
        <v>17930</v>
      </c>
      <c r="F72" s="10">
        <v>0</v>
      </c>
      <c r="G72" s="10">
        <v>5379</v>
      </c>
      <c r="H72" s="10"/>
      <c r="I72" s="10">
        <v>1</v>
      </c>
      <c r="J72" s="10">
        <v>247075.4</v>
      </c>
    </row>
    <row r="73" spans="1:10" ht="21" x14ac:dyDescent="0.15">
      <c r="A73" s="7" t="s">
        <v>496</v>
      </c>
      <c r="B73" s="8" t="s">
        <v>447</v>
      </c>
      <c r="C73" s="10">
        <v>3</v>
      </c>
      <c r="D73" s="10">
        <v>58535.88</v>
      </c>
      <c r="E73" s="10">
        <v>45027.6</v>
      </c>
      <c r="F73" s="10">
        <v>0</v>
      </c>
      <c r="G73" s="10">
        <v>13508.28</v>
      </c>
      <c r="H73" s="10"/>
      <c r="I73" s="10">
        <v>1</v>
      </c>
      <c r="J73" s="10">
        <v>1861440.98</v>
      </c>
    </row>
    <row r="74" spans="1:10" ht="21" x14ac:dyDescent="0.15">
      <c r="A74" s="7" t="s">
        <v>497</v>
      </c>
      <c r="B74" s="8" t="s">
        <v>443</v>
      </c>
      <c r="C74" s="10">
        <v>1</v>
      </c>
      <c r="D74" s="10">
        <v>46927.06</v>
      </c>
      <c r="E74" s="10">
        <v>36097.74</v>
      </c>
      <c r="F74" s="10">
        <v>0</v>
      </c>
      <c r="G74" s="10">
        <v>10829.32</v>
      </c>
      <c r="H74" s="10"/>
      <c r="I74" s="10">
        <v>1</v>
      </c>
      <c r="J74" s="10">
        <v>497426.84</v>
      </c>
    </row>
    <row r="75" spans="1:10" x14ac:dyDescent="0.15">
      <c r="A75" s="7" t="s">
        <v>498</v>
      </c>
      <c r="B75" s="8" t="s">
        <v>499</v>
      </c>
      <c r="C75" s="10">
        <v>0.5</v>
      </c>
      <c r="D75" s="10">
        <v>43729.36</v>
      </c>
      <c r="E75" s="10">
        <v>33637.97</v>
      </c>
      <c r="F75" s="10">
        <v>0</v>
      </c>
      <c r="G75" s="10">
        <v>10091.39</v>
      </c>
      <c r="H75" s="10"/>
      <c r="I75" s="10">
        <v>1</v>
      </c>
      <c r="J75" s="10">
        <v>231765.61</v>
      </c>
    </row>
    <row r="76" spans="1:10" ht="21" x14ac:dyDescent="0.15">
      <c r="A76" s="7" t="s">
        <v>500</v>
      </c>
      <c r="B76" s="8" t="s">
        <v>451</v>
      </c>
      <c r="C76" s="10">
        <v>1</v>
      </c>
      <c r="D76" s="10">
        <v>39679.839999999997</v>
      </c>
      <c r="E76" s="10">
        <v>30522.95</v>
      </c>
      <c r="F76" s="10">
        <v>0</v>
      </c>
      <c r="G76" s="10">
        <v>9156.89</v>
      </c>
      <c r="H76" s="10"/>
      <c r="I76" s="10">
        <v>1</v>
      </c>
      <c r="J76" s="10">
        <v>420606.3</v>
      </c>
    </row>
    <row r="77" spans="1:10" x14ac:dyDescent="0.15">
      <c r="A77" s="7" t="s">
        <v>501</v>
      </c>
      <c r="B77" s="8" t="s">
        <v>499</v>
      </c>
      <c r="C77" s="10">
        <v>0.5</v>
      </c>
      <c r="D77" s="10">
        <v>51716.2</v>
      </c>
      <c r="E77" s="10">
        <v>39781.69</v>
      </c>
      <c r="F77" s="10">
        <v>0</v>
      </c>
      <c r="G77" s="10">
        <v>11934.51</v>
      </c>
      <c r="H77" s="10"/>
      <c r="I77" s="10">
        <v>1</v>
      </c>
      <c r="J77" s="10">
        <v>274095.86</v>
      </c>
    </row>
    <row r="78" spans="1:10" ht="21" x14ac:dyDescent="0.15">
      <c r="A78" s="7" t="s">
        <v>502</v>
      </c>
      <c r="B78" s="8" t="s">
        <v>461</v>
      </c>
      <c r="C78" s="10">
        <v>1</v>
      </c>
      <c r="D78" s="10">
        <v>23309</v>
      </c>
      <c r="E78" s="10">
        <v>17930</v>
      </c>
      <c r="F78" s="10">
        <v>0</v>
      </c>
      <c r="G78" s="10">
        <v>5379</v>
      </c>
      <c r="H78" s="10"/>
      <c r="I78" s="10">
        <v>1</v>
      </c>
      <c r="J78" s="10">
        <v>247075.4</v>
      </c>
    </row>
    <row r="79" spans="1:10" ht="24.95" customHeight="1" x14ac:dyDescent="0.15">
      <c r="A79" s="28" t="s">
        <v>462</v>
      </c>
      <c r="B79" s="28"/>
      <c r="C79" s="13" t="s">
        <v>315</v>
      </c>
      <c r="D79" s="13">
        <f>SUBTOTAL(9,D43:D78)</f>
        <v>1918674.8284900002</v>
      </c>
      <c r="E79" s="13" t="s">
        <v>315</v>
      </c>
      <c r="F79" s="13" t="s">
        <v>315</v>
      </c>
      <c r="G79" s="13" t="s">
        <v>315</v>
      </c>
      <c r="H79" s="13" t="s">
        <v>315</v>
      </c>
      <c r="I79" s="13" t="s">
        <v>315</v>
      </c>
      <c r="J79" s="13">
        <f>SUBTOTAL(9,J43:J78)</f>
        <v>21260449.109999999</v>
      </c>
    </row>
    <row r="80" spans="1:10" ht="24.95" customHeight="1" x14ac:dyDescent="0.15"/>
    <row r="81" spans="1:10" ht="24.95" customHeight="1" x14ac:dyDescent="0.15">
      <c r="A81" s="26" t="s">
        <v>396</v>
      </c>
      <c r="B81" s="26"/>
      <c r="C81" s="27" t="s">
        <v>129</v>
      </c>
      <c r="D81" s="27"/>
      <c r="E81" s="27"/>
      <c r="F81" s="27"/>
      <c r="G81" s="27"/>
      <c r="H81" s="27"/>
      <c r="I81" s="27"/>
      <c r="J81" s="27"/>
    </row>
    <row r="82" spans="1:10" ht="24.95" customHeight="1" x14ac:dyDescent="0.15">
      <c r="A82" s="26" t="s">
        <v>397</v>
      </c>
      <c r="B82" s="26"/>
      <c r="C82" s="27" t="s">
        <v>503</v>
      </c>
      <c r="D82" s="27"/>
      <c r="E82" s="27"/>
      <c r="F82" s="27"/>
      <c r="G82" s="27"/>
      <c r="H82" s="27"/>
      <c r="I82" s="27"/>
      <c r="J82" s="27"/>
    </row>
    <row r="83" spans="1:10" ht="24.95" customHeight="1" x14ac:dyDescent="0.15">
      <c r="A83" s="26" t="s">
        <v>399</v>
      </c>
      <c r="B83" s="26"/>
      <c r="C83" s="27" t="s">
        <v>371</v>
      </c>
      <c r="D83" s="27"/>
      <c r="E83" s="27"/>
      <c r="F83" s="27"/>
      <c r="G83" s="27"/>
      <c r="H83" s="27"/>
      <c r="I83" s="27"/>
      <c r="J83" s="27"/>
    </row>
    <row r="84" spans="1:10" ht="24.95" customHeight="1" x14ac:dyDescent="0.15">
      <c r="A84" s="17" t="s">
        <v>400</v>
      </c>
      <c r="B84" s="17"/>
      <c r="C84" s="17"/>
      <c r="D84" s="17"/>
      <c r="E84" s="17"/>
      <c r="F84" s="17"/>
      <c r="G84" s="17"/>
      <c r="H84" s="17"/>
      <c r="I84" s="17"/>
      <c r="J84" s="17"/>
    </row>
    <row r="85" spans="1:10" ht="24.95" customHeight="1" x14ac:dyDescent="0.15"/>
    <row r="86" spans="1:10" ht="50.1" customHeight="1" x14ac:dyDescent="0.15">
      <c r="A86" s="19" t="s">
        <v>305</v>
      </c>
      <c r="B86" s="19" t="s">
        <v>401</v>
      </c>
      <c r="C86" s="19" t="s">
        <v>402</v>
      </c>
      <c r="D86" s="19" t="s">
        <v>403</v>
      </c>
      <c r="E86" s="19"/>
      <c r="F86" s="19"/>
      <c r="G86" s="19"/>
      <c r="H86" s="19" t="s">
        <v>404</v>
      </c>
      <c r="I86" s="19" t="s">
        <v>405</v>
      </c>
      <c r="J86" s="19" t="s">
        <v>406</v>
      </c>
    </row>
    <row r="87" spans="1:10" ht="50.1" customHeight="1" x14ac:dyDescent="0.15">
      <c r="A87" s="19"/>
      <c r="B87" s="19"/>
      <c r="C87" s="19"/>
      <c r="D87" s="19" t="s">
        <v>407</v>
      </c>
      <c r="E87" s="19" t="s">
        <v>58</v>
      </c>
      <c r="F87" s="19"/>
      <c r="G87" s="19"/>
      <c r="H87" s="19"/>
      <c r="I87" s="19"/>
      <c r="J87" s="19"/>
    </row>
    <row r="88" spans="1:10" ht="50.1" customHeight="1" x14ac:dyDescent="0.15">
      <c r="A88" s="19"/>
      <c r="B88" s="19"/>
      <c r="C88" s="19"/>
      <c r="D88" s="19"/>
      <c r="E88" s="7" t="s">
        <v>408</v>
      </c>
      <c r="F88" s="7" t="s">
        <v>409</v>
      </c>
      <c r="G88" s="7" t="s">
        <v>410</v>
      </c>
      <c r="H88" s="19"/>
      <c r="I88" s="19"/>
      <c r="J88" s="19"/>
    </row>
    <row r="89" spans="1:10" ht="24.95" customHeight="1" x14ac:dyDescent="0.15">
      <c r="A89" s="7" t="s">
        <v>312</v>
      </c>
      <c r="B89" s="7" t="s">
        <v>411</v>
      </c>
      <c r="C89" s="7" t="s">
        <v>412</v>
      </c>
      <c r="D89" s="7" t="s">
        <v>413</v>
      </c>
      <c r="E89" s="7" t="s">
        <v>414</v>
      </c>
      <c r="F89" s="7" t="s">
        <v>415</v>
      </c>
      <c r="G89" s="7" t="s">
        <v>416</v>
      </c>
      <c r="H89" s="7" t="s">
        <v>417</v>
      </c>
      <c r="I89" s="7" t="s">
        <v>418</v>
      </c>
      <c r="J89" s="7" t="s">
        <v>419</v>
      </c>
    </row>
    <row r="90" spans="1:10" x14ac:dyDescent="0.15">
      <c r="A90" s="7" t="s">
        <v>504</v>
      </c>
      <c r="B90" s="8" t="s">
        <v>505</v>
      </c>
      <c r="C90" s="10">
        <v>1</v>
      </c>
      <c r="D90" s="10">
        <v>15472.02167</v>
      </c>
      <c r="E90" s="10">
        <v>0</v>
      </c>
      <c r="F90" s="10">
        <v>0</v>
      </c>
      <c r="G90" s="10">
        <v>15472.02167</v>
      </c>
      <c r="H90" s="10"/>
      <c r="I90" s="10">
        <v>1</v>
      </c>
      <c r="J90" s="10">
        <v>185664.26</v>
      </c>
    </row>
    <row r="91" spans="1:10" ht="24.95" customHeight="1" x14ac:dyDescent="0.15">
      <c r="A91" s="28" t="s">
        <v>462</v>
      </c>
      <c r="B91" s="28"/>
      <c r="C91" s="13" t="s">
        <v>315</v>
      </c>
      <c r="D91" s="13">
        <f>SUBTOTAL(9,D90:D90)</f>
        <v>15472.02167</v>
      </c>
      <c r="E91" s="13" t="s">
        <v>315</v>
      </c>
      <c r="F91" s="13" t="s">
        <v>315</v>
      </c>
      <c r="G91" s="13" t="s">
        <v>315</v>
      </c>
      <c r="H91" s="13" t="s">
        <v>315</v>
      </c>
      <c r="I91" s="13" t="s">
        <v>315</v>
      </c>
      <c r="J91" s="13">
        <f>SUBTOTAL(9,J90:J90)</f>
        <v>185664.26</v>
      </c>
    </row>
    <row r="92" spans="1:10" ht="24.95" customHeight="1" x14ac:dyDescent="0.15"/>
    <row r="93" spans="1:10" ht="24.95" customHeight="1" x14ac:dyDescent="0.15">
      <c r="A93" s="26" t="s">
        <v>396</v>
      </c>
      <c r="B93" s="26"/>
      <c r="C93" s="27" t="s">
        <v>129</v>
      </c>
      <c r="D93" s="27"/>
      <c r="E93" s="27"/>
      <c r="F93" s="27"/>
      <c r="G93" s="27"/>
      <c r="H93" s="27"/>
      <c r="I93" s="27"/>
      <c r="J93" s="27"/>
    </row>
    <row r="94" spans="1:10" ht="24.95" customHeight="1" x14ac:dyDescent="0.15">
      <c r="A94" s="26" t="s">
        <v>397</v>
      </c>
      <c r="B94" s="26"/>
      <c r="C94" s="27" t="s">
        <v>463</v>
      </c>
      <c r="D94" s="27"/>
      <c r="E94" s="27"/>
      <c r="F94" s="27"/>
      <c r="G94" s="27"/>
      <c r="H94" s="27"/>
      <c r="I94" s="27"/>
      <c r="J94" s="27"/>
    </row>
    <row r="95" spans="1:10" ht="24.95" customHeight="1" x14ac:dyDescent="0.15">
      <c r="A95" s="26" t="s">
        <v>399</v>
      </c>
      <c r="B95" s="26"/>
      <c r="C95" s="27" t="s">
        <v>374</v>
      </c>
      <c r="D95" s="27"/>
      <c r="E95" s="27"/>
      <c r="F95" s="27"/>
      <c r="G95" s="27"/>
      <c r="H95" s="27"/>
      <c r="I95" s="27"/>
      <c r="J95" s="27"/>
    </row>
    <row r="96" spans="1:10" ht="24.95" customHeight="1" x14ac:dyDescent="0.15">
      <c r="A96" s="17" t="s">
        <v>400</v>
      </c>
      <c r="B96" s="17"/>
      <c r="C96" s="17"/>
      <c r="D96" s="17"/>
      <c r="E96" s="17"/>
      <c r="F96" s="17"/>
      <c r="G96" s="17"/>
      <c r="H96" s="17"/>
      <c r="I96" s="17"/>
      <c r="J96" s="17"/>
    </row>
    <row r="97" spans="1:10" ht="24.95" customHeight="1" x14ac:dyDescent="0.15"/>
    <row r="98" spans="1:10" ht="50.1" customHeight="1" x14ac:dyDescent="0.15">
      <c r="A98" s="19" t="s">
        <v>305</v>
      </c>
      <c r="B98" s="19" t="s">
        <v>401</v>
      </c>
      <c r="C98" s="19" t="s">
        <v>402</v>
      </c>
      <c r="D98" s="19" t="s">
        <v>403</v>
      </c>
      <c r="E98" s="19"/>
      <c r="F98" s="19"/>
      <c r="G98" s="19"/>
      <c r="H98" s="19" t="s">
        <v>404</v>
      </c>
      <c r="I98" s="19" t="s">
        <v>405</v>
      </c>
      <c r="J98" s="19" t="s">
        <v>406</v>
      </c>
    </row>
    <row r="99" spans="1:10" ht="50.1" customHeight="1" x14ac:dyDescent="0.15">
      <c r="A99" s="19"/>
      <c r="B99" s="19"/>
      <c r="C99" s="19"/>
      <c r="D99" s="19" t="s">
        <v>407</v>
      </c>
      <c r="E99" s="19" t="s">
        <v>58</v>
      </c>
      <c r="F99" s="19"/>
      <c r="G99" s="19"/>
      <c r="H99" s="19"/>
      <c r="I99" s="19"/>
      <c r="J99" s="19"/>
    </row>
    <row r="100" spans="1:10" ht="50.1" customHeight="1" x14ac:dyDescent="0.15">
      <c r="A100" s="19"/>
      <c r="B100" s="19"/>
      <c r="C100" s="19"/>
      <c r="D100" s="19"/>
      <c r="E100" s="7" t="s">
        <v>408</v>
      </c>
      <c r="F100" s="7" t="s">
        <v>409</v>
      </c>
      <c r="G100" s="7" t="s">
        <v>410</v>
      </c>
      <c r="H100" s="19"/>
      <c r="I100" s="19"/>
      <c r="J100" s="19"/>
    </row>
    <row r="101" spans="1:10" ht="24.95" customHeight="1" x14ac:dyDescent="0.15">
      <c r="A101" s="7" t="s">
        <v>312</v>
      </c>
      <c r="B101" s="7" t="s">
        <v>411</v>
      </c>
      <c r="C101" s="7" t="s">
        <v>412</v>
      </c>
      <c r="D101" s="7" t="s">
        <v>413</v>
      </c>
      <c r="E101" s="7" t="s">
        <v>414</v>
      </c>
      <c r="F101" s="7" t="s">
        <v>415</v>
      </c>
      <c r="G101" s="7" t="s">
        <v>416</v>
      </c>
      <c r="H101" s="7" t="s">
        <v>417</v>
      </c>
      <c r="I101" s="7" t="s">
        <v>418</v>
      </c>
      <c r="J101" s="7" t="s">
        <v>419</v>
      </c>
    </row>
    <row r="102" spans="1:10" ht="21" x14ac:dyDescent="0.15">
      <c r="A102" s="7" t="s">
        <v>312</v>
      </c>
      <c r="B102" s="8" t="s">
        <v>421</v>
      </c>
      <c r="C102" s="10">
        <v>1</v>
      </c>
      <c r="D102" s="10">
        <v>103083.77</v>
      </c>
      <c r="E102" s="10">
        <v>79295.210000000006</v>
      </c>
      <c r="F102" s="10">
        <v>0</v>
      </c>
      <c r="G102" s="10">
        <v>23788.560000000001</v>
      </c>
      <c r="H102" s="10"/>
      <c r="I102" s="10">
        <v>1</v>
      </c>
      <c r="J102" s="10">
        <v>1237005.24</v>
      </c>
    </row>
    <row r="103" spans="1:10" ht="21" x14ac:dyDescent="0.15">
      <c r="A103" s="7" t="s">
        <v>411</v>
      </c>
      <c r="B103" s="8" t="s">
        <v>423</v>
      </c>
      <c r="C103" s="10">
        <v>1</v>
      </c>
      <c r="D103" s="10">
        <v>93096.141669999997</v>
      </c>
      <c r="E103" s="10">
        <v>71612.490000000005</v>
      </c>
      <c r="F103" s="10">
        <v>0</v>
      </c>
      <c r="G103" s="10">
        <v>21483.651669999999</v>
      </c>
      <c r="H103" s="10"/>
      <c r="I103" s="10">
        <v>1</v>
      </c>
      <c r="J103" s="10">
        <v>1117153.7</v>
      </c>
    </row>
    <row r="104" spans="1:10" ht="31.5" x14ac:dyDescent="0.15">
      <c r="A104" s="7" t="s">
        <v>412</v>
      </c>
      <c r="B104" s="8" t="s">
        <v>425</v>
      </c>
      <c r="C104" s="10">
        <v>1</v>
      </c>
      <c r="D104" s="10">
        <v>90328.99</v>
      </c>
      <c r="E104" s="10">
        <v>69483.839999999997</v>
      </c>
      <c r="F104" s="10">
        <v>0</v>
      </c>
      <c r="G104" s="10">
        <v>20845.150000000001</v>
      </c>
      <c r="H104" s="10"/>
      <c r="I104" s="10">
        <v>1</v>
      </c>
      <c r="J104" s="10">
        <v>1083947.8799999999</v>
      </c>
    </row>
    <row r="105" spans="1:10" ht="31.5" x14ac:dyDescent="0.15">
      <c r="A105" s="7" t="s">
        <v>413</v>
      </c>
      <c r="B105" s="8" t="s">
        <v>427</v>
      </c>
      <c r="C105" s="10">
        <v>1</v>
      </c>
      <c r="D105" s="10">
        <v>90328.99</v>
      </c>
      <c r="E105" s="10">
        <v>69483.839999999997</v>
      </c>
      <c r="F105" s="10">
        <v>0</v>
      </c>
      <c r="G105" s="10">
        <v>20845.150000000001</v>
      </c>
      <c r="H105" s="10"/>
      <c r="I105" s="10">
        <v>1</v>
      </c>
      <c r="J105" s="10">
        <v>1083947.8799999999</v>
      </c>
    </row>
    <row r="106" spans="1:10" ht="21" x14ac:dyDescent="0.15">
      <c r="A106" s="7" t="s">
        <v>416</v>
      </c>
      <c r="B106" s="8" t="s">
        <v>429</v>
      </c>
      <c r="C106" s="10">
        <v>1</v>
      </c>
      <c r="D106" s="10">
        <v>93096.24</v>
      </c>
      <c r="E106" s="10">
        <v>71612.490000000005</v>
      </c>
      <c r="F106" s="10">
        <v>0</v>
      </c>
      <c r="G106" s="10">
        <v>21483.75</v>
      </c>
      <c r="H106" s="10"/>
      <c r="I106" s="10">
        <v>1</v>
      </c>
      <c r="J106" s="10">
        <v>1117154.8799999999</v>
      </c>
    </row>
    <row r="107" spans="1:10" ht="21" x14ac:dyDescent="0.15">
      <c r="A107" s="7" t="s">
        <v>419</v>
      </c>
      <c r="B107" s="8" t="s">
        <v>431</v>
      </c>
      <c r="C107" s="10">
        <v>1</v>
      </c>
      <c r="D107" s="10">
        <v>101404.55</v>
      </c>
      <c r="E107" s="10">
        <v>78003.5</v>
      </c>
      <c r="F107" s="10">
        <v>0</v>
      </c>
      <c r="G107" s="10">
        <v>23401.05</v>
      </c>
      <c r="H107" s="10"/>
      <c r="I107" s="10">
        <v>1</v>
      </c>
      <c r="J107" s="10">
        <v>1216854.6000000001</v>
      </c>
    </row>
    <row r="108" spans="1:10" ht="21" x14ac:dyDescent="0.15">
      <c r="A108" s="7" t="s">
        <v>464</v>
      </c>
      <c r="B108" s="8" t="s">
        <v>433</v>
      </c>
      <c r="C108" s="10">
        <v>1</v>
      </c>
      <c r="D108" s="10">
        <v>101404.55</v>
      </c>
      <c r="E108" s="10">
        <v>78003.5</v>
      </c>
      <c r="F108" s="10">
        <v>0</v>
      </c>
      <c r="G108" s="10">
        <v>23401.05</v>
      </c>
      <c r="H108" s="10"/>
      <c r="I108" s="10">
        <v>1</v>
      </c>
      <c r="J108" s="10">
        <v>1216854.6000000001</v>
      </c>
    </row>
    <row r="109" spans="1:10" x14ac:dyDescent="0.15">
      <c r="A109" s="7" t="s">
        <v>465</v>
      </c>
      <c r="B109" s="8" t="s">
        <v>435</v>
      </c>
      <c r="C109" s="10">
        <v>1</v>
      </c>
      <c r="D109" s="10">
        <v>73699.5</v>
      </c>
      <c r="E109" s="10">
        <v>56691.92</v>
      </c>
      <c r="F109" s="10">
        <v>0</v>
      </c>
      <c r="G109" s="10">
        <v>17007.580000000002</v>
      </c>
      <c r="H109" s="10"/>
      <c r="I109" s="10">
        <v>1</v>
      </c>
      <c r="J109" s="10">
        <v>884394</v>
      </c>
    </row>
    <row r="110" spans="1:10" x14ac:dyDescent="0.15">
      <c r="A110" s="7" t="s">
        <v>466</v>
      </c>
      <c r="B110" s="8" t="s">
        <v>437</v>
      </c>
      <c r="C110" s="10">
        <v>1</v>
      </c>
      <c r="D110" s="10">
        <v>91465.37</v>
      </c>
      <c r="E110" s="10">
        <v>70357.98</v>
      </c>
      <c r="F110" s="10">
        <v>0</v>
      </c>
      <c r="G110" s="10">
        <v>21107.39</v>
      </c>
      <c r="H110" s="10"/>
      <c r="I110" s="10">
        <v>1</v>
      </c>
      <c r="J110" s="10">
        <v>1097584.44</v>
      </c>
    </row>
    <row r="111" spans="1:10" x14ac:dyDescent="0.15">
      <c r="A111" s="7" t="s">
        <v>467</v>
      </c>
      <c r="B111" s="8" t="s">
        <v>439</v>
      </c>
      <c r="C111" s="10">
        <v>1</v>
      </c>
      <c r="D111" s="10">
        <v>54924.65</v>
      </c>
      <c r="E111" s="10">
        <v>42249.73</v>
      </c>
      <c r="F111" s="10">
        <v>0</v>
      </c>
      <c r="G111" s="10">
        <v>12674.92</v>
      </c>
      <c r="H111" s="10"/>
      <c r="I111" s="10">
        <v>1</v>
      </c>
      <c r="J111" s="10">
        <v>659095.80000000005</v>
      </c>
    </row>
    <row r="112" spans="1:10" ht="21" x14ac:dyDescent="0.15">
      <c r="A112" s="7" t="s">
        <v>468</v>
      </c>
      <c r="B112" s="8" t="s">
        <v>441</v>
      </c>
      <c r="C112" s="10">
        <v>1</v>
      </c>
      <c r="D112" s="10">
        <v>59942.27</v>
      </c>
      <c r="E112" s="10">
        <v>46109.440000000002</v>
      </c>
      <c r="F112" s="10">
        <v>0</v>
      </c>
      <c r="G112" s="10">
        <v>13832.83</v>
      </c>
      <c r="H112" s="10"/>
      <c r="I112" s="10">
        <v>1</v>
      </c>
      <c r="J112" s="10">
        <v>719307.24</v>
      </c>
    </row>
    <row r="113" spans="1:10" ht="21" x14ac:dyDescent="0.15">
      <c r="A113" s="7" t="s">
        <v>469</v>
      </c>
      <c r="B113" s="8" t="s">
        <v>445</v>
      </c>
      <c r="C113" s="10">
        <v>1</v>
      </c>
      <c r="D113" s="10">
        <v>51626.080000000002</v>
      </c>
      <c r="E113" s="10">
        <v>39712.370000000003</v>
      </c>
      <c r="F113" s="10">
        <v>0</v>
      </c>
      <c r="G113" s="10">
        <v>11913.71</v>
      </c>
      <c r="H113" s="10"/>
      <c r="I113" s="10">
        <v>1</v>
      </c>
      <c r="J113" s="10">
        <v>619512.96</v>
      </c>
    </row>
    <row r="114" spans="1:10" ht="21" x14ac:dyDescent="0.15">
      <c r="A114" s="7" t="s">
        <v>470</v>
      </c>
      <c r="B114" s="8" t="s">
        <v>447</v>
      </c>
      <c r="C114" s="10">
        <v>0.5</v>
      </c>
      <c r="D114" s="10">
        <v>51180.53</v>
      </c>
      <c r="E114" s="10">
        <v>39369.64</v>
      </c>
      <c r="F114" s="10">
        <v>0</v>
      </c>
      <c r="G114" s="10">
        <v>11810.89</v>
      </c>
      <c r="H114" s="10"/>
      <c r="I114" s="10">
        <v>1</v>
      </c>
      <c r="J114" s="10">
        <v>307083.18</v>
      </c>
    </row>
    <row r="115" spans="1:10" ht="21" x14ac:dyDescent="0.15">
      <c r="A115" s="7" t="s">
        <v>471</v>
      </c>
      <c r="B115" s="8" t="s">
        <v>449</v>
      </c>
      <c r="C115" s="10">
        <v>4</v>
      </c>
      <c r="D115" s="10">
        <v>61744.33</v>
      </c>
      <c r="E115" s="10">
        <v>47495.64</v>
      </c>
      <c r="F115" s="10">
        <v>0</v>
      </c>
      <c r="G115" s="10">
        <v>14248.69</v>
      </c>
      <c r="H115" s="10"/>
      <c r="I115" s="10">
        <v>1</v>
      </c>
      <c r="J115" s="10">
        <v>2963727.84</v>
      </c>
    </row>
    <row r="116" spans="1:10" ht="21" x14ac:dyDescent="0.15">
      <c r="A116" s="7" t="s">
        <v>472</v>
      </c>
      <c r="B116" s="8" t="s">
        <v>449</v>
      </c>
      <c r="C116" s="10">
        <v>0.5</v>
      </c>
      <c r="D116" s="10">
        <v>59942.27</v>
      </c>
      <c r="E116" s="10">
        <v>46109.440000000002</v>
      </c>
      <c r="F116" s="10">
        <v>0</v>
      </c>
      <c r="G116" s="10">
        <v>13832.83</v>
      </c>
      <c r="H116" s="10"/>
      <c r="I116" s="10">
        <v>1</v>
      </c>
      <c r="J116" s="10">
        <v>359653.62</v>
      </c>
    </row>
    <row r="117" spans="1:10" ht="21" x14ac:dyDescent="0.15">
      <c r="A117" s="7" t="s">
        <v>473</v>
      </c>
      <c r="B117" s="8" t="s">
        <v>474</v>
      </c>
      <c r="C117" s="10">
        <v>1</v>
      </c>
      <c r="D117" s="10">
        <v>46937.81</v>
      </c>
      <c r="E117" s="10">
        <v>36106.01</v>
      </c>
      <c r="F117" s="10">
        <v>0</v>
      </c>
      <c r="G117" s="10">
        <v>10831.8</v>
      </c>
      <c r="H117" s="10"/>
      <c r="I117" s="10">
        <v>1</v>
      </c>
      <c r="J117" s="10">
        <v>563253.72</v>
      </c>
    </row>
    <row r="118" spans="1:10" ht="21" x14ac:dyDescent="0.15">
      <c r="A118" s="7" t="s">
        <v>475</v>
      </c>
      <c r="B118" s="8" t="s">
        <v>447</v>
      </c>
      <c r="C118" s="10">
        <v>0.5</v>
      </c>
      <c r="D118" s="10">
        <v>59942.27</v>
      </c>
      <c r="E118" s="10">
        <v>46109.440000000002</v>
      </c>
      <c r="F118" s="10">
        <v>0</v>
      </c>
      <c r="G118" s="10">
        <v>13832.83</v>
      </c>
      <c r="H118" s="10"/>
      <c r="I118" s="10">
        <v>1</v>
      </c>
      <c r="J118" s="10">
        <v>359653.62</v>
      </c>
    </row>
    <row r="119" spans="1:10" ht="21" x14ac:dyDescent="0.15">
      <c r="A119" s="7" t="s">
        <v>476</v>
      </c>
      <c r="B119" s="8" t="s">
        <v>477</v>
      </c>
      <c r="C119" s="10">
        <v>0.5</v>
      </c>
      <c r="D119" s="10">
        <v>56567.34</v>
      </c>
      <c r="E119" s="10">
        <v>43513.34</v>
      </c>
      <c r="F119" s="10">
        <v>0</v>
      </c>
      <c r="G119" s="10">
        <v>13054</v>
      </c>
      <c r="H119" s="10"/>
      <c r="I119" s="10">
        <v>1</v>
      </c>
      <c r="J119" s="10">
        <v>339404.04</v>
      </c>
    </row>
    <row r="120" spans="1:10" ht="21" x14ac:dyDescent="0.15">
      <c r="A120" s="7" t="s">
        <v>478</v>
      </c>
      <c r="B120" s="8" t="s">
        <v>479</v>
      </c>
      <c r="C120" s="10">
        <v>1</v>
      </c>
      <c r="D120" s="10">
        <v>42888.29</v>
      </c>
      <c r="E120" s="10">
        <v>32990.99</v>
      </c>
      <c r="F120" s="10">
        <v>0</v>
      </c>
      <c r="G120" s="10">
        <v>9897.2999999999993</v>
      </c>
      <c r="H120" s="10"/>
      <c r="I120" s="10">
        <v>1</v>
      </c>
      <c r="J120" s="10">
        <v>514659.48</v>
      </c>
    </row>
    <row r="121" spans="1:10" ht="21" x14ac:dyDescent="0.15">
      <c r="A121" s="7" t="s">
        <v>480</v>
      </c>
      <c r="B121" s="8" t="s">
        <v>451</v>
      </c>
      <c r="C121" s="10">
        <v>1</v>
      </c>
      <c r="D121" s="10">
        <v>50135.51</v>
      </c>
      <c r="E121" s="10">
        <v>38565.78</v>
      </c>
      <c r="F121" s="10">
        <v>0</v>
      </c>
      <c r="G121" s="10">
        <v>11569.73</v>
      </c>
      <c r="H121" s="10"/>
      <c r="I121" s="10">
        <v>1</v>
      </c>
      <c r="J121" s="10">
        <v>601626.12</v>
      </c>
    </row>
    <row r="122" spans="1:10" ht="21" x14ac:dyDescent="0.15">
      <c r="A122" s="7" t="s">
        <v>481</v>
      </c>
      <c r="B122" s="8" t="s">
        <v>453</v>
      </c>
      <c r="C122" s="10">
        <v>1</v>
      </c>
      <c r="D122" s="10">
        <v>42888.29</v>
      </c>
      <c r="E122" s="10">
        <v>32990.99</v>
      </c>
      <c r="F122" s="10">
        <v>0</v>
      </c>
      <c r="G122" s="10">
        <v>9897.2999999999993</v>
      </c>
      <c r="H122" s="10"/>
      <c r="I122" s="10">
        <v>1</v>
      </c>
      <c r="J122" s="10">
        <v>514659.48</v>
      </c>
    </row>
    <row r="123" spans="1:10" ht="21" x14ac:dyDescent="0.15">
      <c r="A123" s="7" t="s">
        <v>482</v>
      </c>
      <c r="B123" s="8" t="s">
        <v>483</v>
      </c>
      <c r="C123" s="10">
        <v>0.5</v>
      </c>
      <c r="D123" s="10">
        <v>54924.65</v>
      </c>
      <c r="E123" s="10">
        <v>42249.73</v>
      </c>
      <c r="F123" s="10">
        <v>0</v>
      </c>
      <c r="G123" s="10">
        <v>12674.92</v>
      </c>
      <c r="H123" s="10"/>
      <c r="I123" s="10">
        <v>1</v>
      </c>
      <c r="J123" s="10">
        <v>329547.90000000002</v>
      </c>
    </row>
    <row r="124" spans="1:10" ht="21" x14ac:dyDescent="0.15">
      <c r="A124" s="7" t="s">
        <v>484</v>
      </c>
      <c r="B124" s="8" t="s">
        <v>485</v>
      </c>
      <c r="C124" s="10">
        <v>0.5</v>
      </c>
      <c r="D124" s="10">
        <v>54924.65</v>
      </c>
      <c r="E124" s="10">
        <v>42249.73</v>
      </c>
      <c r="F124" s="10">
        <v>0</v>
      </c>
      <c r="G124" s="10">
        <v>12674.92</v>
      </c>
      <c r="H124" s="10"/>
      <c r="I124" s="10">
        <v>1</v>
      </c>
      <c r="J124" s="10">
        <v>329547.90000000002</v>
      </c>
    </row>
    <row r="125" spans="1:10" ht="21" x14ac:dyDescent="0.15">
      <c r="A125" s="7" t="s">
        <v>486</v>
      </c>
      <c r="B125" s="8" t="s">
        <v>455</v>
      </c>
      <c r="C125" s="10">
        <v>1</v>
      </c>
      <c r="D125" s="10">
        <v>40479.15</v>
      </c>
      <c r="E125" s="10">
        <v>31137.81</v>
      </c>
      <c r="F125" s="10">
        <v>0</v>
      </c>
      <c r="G125" s="10">
        <v>9341.34</v>
      </c>
      <c r="H125" s="10"/>
      <c r="I125" s="10">
        <v>1</v>
      </c>
      <c r="J125" s="10">
        <v>485749.8</v>
      </c>
    </row>
    <row r="126" spans="1:10" ht="21" x14ac:dyDescent="0.15">
      <c r="A126" s="7" t="s">
        <v>487</v>
      </c>
      <c r="B126" s="8" t="s">
        <v>457</v>
      </c>
      <c r="C126" s="10">
        <v>1</v>
      </c>
      <c r="D126" s="10">
        <v>40479.15</v>
      </c>
      <c r="E126" s="10">
        <v>31137.81</v>
      </c>
      <c r="F126" s="10">
        <v>0</v>
      </c>
      <c r="G126" s="10">
        <v>9341.34</v>
      </c>
      <c r="H126" s="10"/>
      <c r="I126" s="10">
        <v>1</v>
      </c>
      <c r="J126" s="10">
        <v>485749.8</v>
      </c>
    </row>
    <row r="127" spans="1:10" ht="21" x14ac:dyDescent="0.15">
      <c r="A127" s="7" t="s">
        <v>488</v>
      </c>
      <c r="B127" s="8" t="s">
        <v>489</v>
      </c>
      <c r="C127" s="10">
        <v>0.5</v>
      </c>
      <c r="D127" s="10">
        <v>26517.45</v>
      </c>
      <c r="E127" s="10">
        <v>20398.04</v>
      </c>
      <c r="F127" s="10">
        <v>0</v>
      </c>
      <c r="G127" s="10">
        <v>6119.41</v>
      </c>
      <c r="H127" s="10"/>
      <c r="I127" s="10">
        <v>1</v>
      </c>
      <c r="J127" s="10">
        <v>159104.70000000001</v>
      </c>
    </row>
    <row r="128" spans="1:10" ht="21" x14ac:dyDescent="0.15">
      <c r="A128" s="7" t="s">
        <v>490</v>
      </c>
      <c r="B128" s="8" t="s">
        <v>491</v>
      </c>
      <c r="C128" s="10">
        <v>0.5</v>
      </c>
      <c r="D128" s="10">
        <v>26517.45</v>
      </c>
      <c r="E128" s="10">
        <v>20398.04</v>
      </c>
      <c r="F128" s="10">
        <v>0</v>
      </c>
      <c r="G128" s="10">
        <v>6119.41</v>
      </c>
      <c r="H128" s="10"/>
      <c r="I128" s="10">
        <v>1</v>
      </c>
      <c r="J128" s="10">
        <v>159104.70000000001</v>
      </c>
    </row>
    <row r="129" spans="1:10" ht="21" x14ac:dyDescent="0.15">
      <c r="A129" s="7" t="s">
        <v>492</v>
      </c>
      <c r="B129" s="8" t="s">
        <v>459</v>
      </c>
      <c r="C129" s="10">
        <v>1</v>
      </c>
      <c r="D129" s="10">
        <v>26517.45</v>
      </c>
      <c r="E129" s="10">
        <v>20398.04</v>
      </c>
      <c r="F129" s="10">
        <v>0</v>
      </c>
      <c r="G129" s="10">
        <v>6119.41</v>
      </c>
      <c r="H129" s="10"/>
      <c r="I129" s="10">
        <v>1</v>
      </c>
      <c r="J129" s="10">
        <v>318209.40000000002</v>
      </c>
    </row>
    <row r="130" spans="1:10" ht="21" x14ac:dyDescent="0.15">
      <c r="A130" s="7" t="s">
        <v>493</v>
      </c>
      <c r="B130" s="8" t="s">
        <v>459</v>
      </c>
      <c r="C130" s="10">
        <v>1</v>
      </c>
      <c r="D130" s="10">
        <v>26517.45</v>
      </c>
      <c r="E130" s="10">
        <v>20398.04</v>
      </c>
      <c r="F130" s="10">
        <v>0</v>
      </c>
      <c r="G130" s="10">
        <v>6119.41</v>
      </c>
      <c r="H130" s="10"/>
      <c r="I130" s="10">
        <v>1</v>
      </c>
      <c r="J130" s="10">
        <v>318209.40000000002</v>
      </c>
    </row>
    <row r="131" spans="1:10" x14ac:dyDescent="0.15">
      <c r="A131" s="7" t="s">
        <v>494</v>
      </c>
      <c r="B131" s="8" t="s">
        <v>495</v>
      </c>
      <c r="C131" s="10">
        <v>1</v>
      </c>
      <c r="D131" s="10">
        <v>26517.45</v>
      </c>
      <c r="E131" s="10">
        <v>20398.04</v>
      </c>
      <c r="F131" s="10">
        <v>0</v>
      </c>
      <c r="G131" s="10">
        <v>6119.41</v>
      </c>
      <c r="H131" s="10"/>
      <c r="I131" s="10">
        <v>1</v>
      </c>
      <c r="J131" s="10">
        <v>318209.40000000002</v>
      </c>
    </row>
    <row r="132" spans="1:10" ht="21" x14ac:dyDescent="0.15">
      <c r="A132" s="7" t="s">
        <v>496</v>
      </c>
      <c r="B132" s="8" t="s">
        <v>447</v>
      </c>
      <c r="C132" s="10">
        <v>3</v>
      </c>
      <c r="D132" s="10">
        <v>61744.33</v>
      </c>
      <c r="E132" s="10">
        <v>47495.64</v>
      </c>
      <c r="F132" s="10">
        <v>0</v>
      </c>
      <c r="G132" s="10">
        <v>14248.69</v>
      </c>
      <c r="H132" s="10"/>
      <c r="I132" s="10">
        <v>1</v>
      </c>
      <c r="J132" s="10">
        <v>2222795.88</v>
      </c>
    </row>
    <row r="133" spans="1:10" ht="21" x14ac:dyDescent="0.15">
      <c r="A133" s="7" t="s">
        <v>497</v>
      </c>
      <c r="B133" s="8" t="s">
        <v>443</v>
      </c>
      <c r="C133" s="10">
        <v>1</v>
      </c>
      <c r="D133" s="10">
        <v>50135.51</v>
      </c>
      <c r="E133" s="10">
        <v>38565.78</v>
      </c>
      <c r="F133" s="10">
        <v>0</v>
      </c>
      <c r="G133" s="10">
        <v>11569.73</v>
      </c>
      <c r="H133" s="10"/>
      <c r="I133" s="10">
        <v>1</v>
      </c>
      <c r="J133" s="10">
        <v>601626.12</v>
      </c>
    </row>
    <row r="134" spans="1:10" x14ac:dyDescent="0.15">
      <c r="A134" s="7" t="s">
        <v>498</v>
      </c>
      <c r="B134" s="8" t="s">
        <v>499</v>
      </c>
      <c r="C134" s="10">
        <v>0.5</v>
      </c>
      <c r="D134" s="10">
        <v>46937.81</v>
      </c>
      <c r="E134" s="10">
        <v>36106.01</v>
      </c>
      <c r="F134" s="10">
        <v>0</v>
      </c>
      <c r="G134" s="10">
        <v>10831.8</v>
      </c>
      <c r="H134" s="10"/>
      <c r="I134" s="10">
        <v>1</v>
      </c>
      <c r="J134" s="10">
        <v>281626.86</v>
      </c>
    </row>
    <row r="135" spans="1:10" ht="21" x14ac:dyDescent="0.15">
      <c r="A135" s="7" t="s">
        <v>500</v>
      </c>
      <c r="B135" s="8" t="s">
        <v>451</v>
      </c>
      <c r="C135" s="10">
        <v>1</v>
      </c>
      <c r="D135" s="10">
        <v>42888.29</v>
      </c>
      <c r="E135" s="10">
        <v>32990.99</v>
      </c>
      <c r="F135" s="10">
        <v>0</v>
      </c>
      <c r="G135" s="10">
        <v>9897.2999999999993</v>
      </c>
      <c r="H135" s="10"/>
      <c r="I135" s="10">
        <v>1</v>
      </c>
      <c r="J135" s="10">
        <v>514659.48</v>
      </c>
    </row>
    <row r="136" spans="1:10" x14ac:dyDescent="0.15">
      <c r="A136" s="7" t="s">
        <v>501</v>
      </c>
      <c r="B136" s="8" t="s">
        <v>499</v>
      </c>
      <c r="C136" s="10">
        <v>0.5</v>
      </c>
      <c r="D136" s="10">
        <v>54924.65</v>
      </c>
      <c r="E136" s="10">
        <v>42249.73</v>
      </c>
      <c r="F136" s="10">
        <v>0</v>
      </c>
      <c r="G136" s="10">
        <v>12674.92</v>
      </c>
      <c r="H136" s="10"/>
      <c r="I136" s="10">
        <v>1</v>
      </c>
      <c r="J136" s="10">
        <v>329547.90000000002</v>
      </c>
    </row>
    <row r="137" spans="1:10" ht="21" x14ac:dyDescent="0.15">
      <c r="A137" s="7" t="s">
        <v>502</v>
      </c>
      <c r="B137" s="8" t="s">
        <v>461</v>
      </c>
      <c r="C137" s="10">
        <v>1</v>
      </c>
      <c r="D137" s="10">
        <v>26517.45</v>
      </c>
      <c r="E137" s="10">
        <v>20398.04</v>
      </c>
      <c r="F137" s="10">
        <v>0</v>
      </c>
      <c r="G137" s="10">
        <v>6119.41</v>
      </c>
      <c r="H137" s="10"/>
      <c r="I137" s="10">
        <v>1</v>
      </c>
      <c r="J137" s="10">
        <v>318209.40000000002</v>
      </c>
    </row>
    <row r="138" spans="1:10" ht="24.95" customHeight="1" x14ac:dyDescent="0.15">
      <c r="A138" s="28" t="s">
        <v>462</v>
      </c>
      <c r="B138" s="28"/>
      <c r="C138" s="13" t="s">
        <v>315</v>
      </c>
      <c r="D138" s="13">
        <f>SUBTOTAL(9,D102:D137)</f>
        <v>2083170.6316699998</v>
      </c>
      <c r="E138" s="13" t="s">
        <v>315</v>
      </c>
      <c r="F138" s="13" t="s">
        <v>315</v>
      </c>
      <c r="G138" s="13" t="s">
        <v>315</v>
      </c>
      <c r="H138" s="13" t="s">
        <v>315</v>
      </c>
      <c r="I138" s="13" t="s">
        <v>315</v>
      </c>
      <c r="J138" s="13">
        <f>SUBTOTAL(9,J102:J137)</f>
        <v>25748432.95999999</v>
      </c>
    </row>
    <row r="139" spans="1:10" ht="24.95" customHeight="1" x14ac:dyDescent="0.15"/>
    <row r="140" spans="1:10" ht="24.95" customHeight="1" x14ac:dyDescent="0.15">
      <c r="A140" s="26" t="s">
        <v>396</v>
      </c>
      <c r="B140" s="26"/>
      <c r="C140" s="27" t="s">
        <v>129</v>
      </c>
      <c r="D140" s="27"/>
      <c r="E140" s="27"/>
      <c r="F140" s="27"/>
      <c r="G140" s="27"/>
      <c r="H140" s="27"/>
      <c r="I140" s="27"/>
      <c r="J140" s="27"/>
    </row>
    <row r="141" spans="1:10" ht="24.95" customHeight="1" x14ac:dyDescent="0.15">
      <c r="A141" s="26" t="s">
        <v>397</v>
      </c>
      <c r="B141" s="26"/>
      <c r="C141" s="27" t="s">
        <v>503</v>
      </c>
      <c r="D141" s="27"/>
      <c r="E141" s="27"/>
      <c r="F141" s="27"/>
      <c r="G141" s="27"/>
      <c r="H141" s="27"/>
      <c r="I141" s="27"/>
      <c r="J141" s="27"/>
    </row>
    <row r="142" spans="1:10" ht="24.95" customHeight="1" x14ac:dyDescent="0.15">
      <c r="A142" s="26" t="s">
        <v>399</v>
      </c>
      <c r="B142" s="26"/>
      <c r="C142" s="27" t="s">
        <v>374</v>
      </c>
      <c r="D142" s="27"/>
      <c r="E142" s="27"/>
      <c r="F142" s="27"/>
      <c r="G142" s="27"/>
      <c r="H142" s="27"/>
      <c r="I142" s="27"/>
      <c r="J142" s="27"/>
    </row>
    <row r="143" spans="1:10" ht="24.95" customHeight="1" x14ac:dyDescent="0.15">
      <c r="A143" s="17" t="s">
        <v>400</v>
      </c>
      <c r="B143" s="17"/>
      <c r="C143" s="17"/>
      <c r="D143" s="17"/>
      <c r="E143" s="17"/>
      <c r="F143" s="17"/>
      <c r="G143" s="17"/>
      <c r="H143" s="17"/>
      <c r="I143" s="17"/>
      <c r="J143" s="17"/>
    </row>
    <row r="144" spans="1:10" ht="24.95" customHeight="1" x14ac:dyDescent="0.15"/>
    <row r="145" spans="1:10" ht="50.1" customHeight="1" x14ac:dyDescent="0.15">
      <c r="A145" s="19" t="s">
        <v>305</v>
      </c>
      <c r="B145" s="19" t="s">
        <v>401</v>
      </c>
      <c r="C145" s="19" t="s">
        <v>402</v>
      </c>
      <c r="D145" s="19" t="s">
        <v>403</v>
      </c>
      <c r="E145" s="19"/>
      <c r="F145" s="19"/>
      <c r="G145" s="19"/>
      <c r="H145" s="19" t="s">
        <v>404</v>
      </c>
      <c r="I145" s="19" t="s">
        <v>405</v>
      </c>
      <c r="J145" s="19" t="s">
        <v>406</v>
      </c>
    </row>
    <row r="146" spans="1:10" ht="50.1" customHeight="1" x14ac:dyDescent="0.15">
      <c r="A146" s="19"/>
      <c r="B146" s="19"/>
      <c r="C146" s="19"/>
      <c r="D146" s="19" t="s">
        <v>407</v>
      </c>
      <c r="E146" s="19" t="s">
        <v>58</v>
      </c>
      <c r="F146" s="19"/>
      <c r="G146" s="19"/>
      <c r="H146" s="19"/>
      <c r="I146" s="19"/>
      <c r="J146" s="19"/>
    </row>
    <row r="147" spans="1:10" ht="50.1" customHeight="1" x14ac:dyDescent="0.15">
      <c r="A147" s="19"/>
      <c r="B147" s="19"/>
      <c r="C147" s="19"/>
      <c r="D147" s="19"/>
      <c r="E147" s="7" t="s">
        <v>408</v>
      </c>
      <c r="F147" s="7" t="s">
        <v>409</v>
      </c>
      <c r="G147" s="7" t="s">
        <v>410</v>
      </c>
      <c r="H147" s="19"/>
      <c r="I147" s="19"/>
      <c r="J147" s="19"/>
    </row>
    <row r="148" spans="1:10" ht="24.95" customHeight="1" x14ac:dyDescent="0.15">
      <c r="A148" s="7" t="s">
        <v>312</v>
      </c>
      <c r="B148" s="7" t="s">
        <v>411</v>
      </c>
      <c r="C148" s="7" t="s">
        <v>412</v>
      </c>
      <c r="D148" s="7" t="s">
        <v>413</v>
      </c>
      <c r="E148" s="7" t="s">
        <v>414</v>
      </c>
      <c r="F148" s="7" t="s">
        <v>415</v>
      </c>
      <c r="G148" s="7" t="s">
        <v>416</v>
      </c>
      <c r="H148" s="7" t="s">
        <v>417</v>
      </c>
      <c r="I148" s="7" t="s">
        <v>418</v>
      </c>
      <c r="J148" s="7" t="s">
        <v>419</v>
      </c>
    </row>
    <row r="149" spans="1:10" x14ac:dyDescent="0.15">
      <c r="A149" s="7" t="s">
        <v>504</v>
      </c>
      <c r="B149" s="8" t="s">
        <v>505</v>
      </c>
      <c r="C149" s="10">
        <v>1</v>
      </c>
      <c r="D149" s="10">
        <v>5930.63</v>
      </c>
      <c r="E149" s="10">
        <v>0</v>
      </c>
      <c r="F149" s="10">
        <v>0</v>
      </c>
      <c r="G149" s="10">
        <v>5930.63</v>
      </c>
      <c r="H149" s="10"/>
      <c r="I149" s="10">
        <v>1</v>
      </c>
      <c r="J149" s="10">
        <v>71167.56</v>
      </c>
    </row>
    <row r="150" spans="1:10" ht="24.95" customHeight="1" x14ac:dyDescent="0.15">
      <c r="A150" s="28" t="s">
        <v>462</v>
      </c>
      <c r="B150" s="28"/>
      <c r="C150" s="13" t="s">
        <v>315</v>
      </c>
      <c r="D150" s="13">
        <f>SUBTOTAL(9,D149:D149)</f>
        <v>5930.63</v>
      </c>
      <c r="E150" s="13" t="s">
        <v>315</v>
      </c>
      <c r="F150" s="13" t="s">
        <v>315</v>
      </c>
      <c r="G150" s="13" t="s">
        <v>315</v>
      </c>
      <c r="H150" s="13" t="s">
        <v>315</v>
      </c>
      <c r="I150" s="13" t="s">
        <v>315</v>
      </c>
      <c r="J150" s="13">
        <f>SUBTOTAL(9,J149:J149)</f>
        <v>71167.56</v>
      </c>
    </row>
    <row r="151" spans="1:10" ht="24.95" customHeight="1" x14ac:dyDescent="0.15"/>
    <row r="152" spans="1:10" ht="24.95" customHeight="1" x14ac:dyDescent="0.15">
      <c r="A152" s="26" t="s">
        <v>396</v>
      </c>
      <c r="B152" s="26"/>
      <c r="C152" s="27" t="s">
        <v>129</v>
      </c>
      <c r="D152" s="27"/>
      <c r="E152" s="27"/>
      <c r="F152" s="27"/>
      <c r="G152" s="27"/>
      <c r="H152" s="27"/>
      <c r="I152" s="27"/>
      <c r="J152" s="27"/>
    </row>
    <row r="153" spans="1:10" ht="24.95" customHeight="1" x14ac:dyDescent="0.15">
      <c r="A153" s="26" t="s">
        <v>397</v>
      </c>
      <c r="B153" s="26"/>
      <c r="C153" s="27" t="s">
        <v>463</v>
      </c>
      <c r="D153" s="27"/>
      <c r="E153" s="27"/>
      <c r="F153" s="27"/>
      <c r="G153" s="27"/>
      <c r="H153" s="27"/>
      <c r="I153" s="27"/>
      <c r="J153" s="27"/>
    </row>
    <row r="154" spans="1:10" ht="24.95" customHeight="1" x14ac:dyDescent="0.15">
      <c r="A154" s="26" t="s">
        <v>399</v>
      </c>
      <c r="B154" s="26"/>
      <c r="C154" s="27" t="s">
        <v>377</v>
      </c>
      <c r="D154" s="27"/>
      <c r="E154" s="27"/>
      <c r="F154" s="27"/>
      <c r="G154" s="27"/>
      <c r="H154" s="27"/>
      <c r="I154" s="27"/>
      <c r="J154" s="27"/>
    </row>
    <row r="155" spans="1:10" ht="24.95" customHeight="1" x14ac:dyDescent="0.15">
      <c r="A155" s="17" t="s">
        <v>400</v>
      </c>
      <c r="B155" s="17"/>
      <c r="C155" s="17"/>
      <c r="D155" s="17"/>
      <c r="E155" s="17"/>
      <c r="F155" s="17"/>
      <c r="G155" s="17"/>
      <c r="H155" s="17"/>
      <c r="I155" s="17"/>
      <c r="J155" s="17"/>
    </row>
    <row r="156" spans="1:10" ht="24.95" customHeight="1" x14ac:dyDescent="0.15"/>
    <row r="157" spans="1:10" ht="50.1" customHeight="1" x14ac:dyDescent="0.15">
      <c r="A157" s="19" t="s">
        <v>305</v>
      </c>
      <c r="B157" s="19" t="s">
        <v>401</v>
      </c>
      <c r="C157" s="19" t="s">
        <v>402</v>
      </c>
      <c r="D157" s="19" t="s">
        <v>403</v>
      </c>
      <c r="E157" s="19"/>
      <c r="F157" s="19"/>
      <c r="G157" s="19"/>
      <c r="H157" s="19" t="s">
        <v>404</v>
      </c>
      <c r="I157" s="19" t="s">
        <v>405</v>
      </c>
      <c r="J157" s="19" t="s">
        <v>406</v>
      </c>
    </row>
    <row r="158" spans="1:10" ht="50.1" customHeight="1" x14ac:dyDescent="0.15">
      <c r="A158" s="19"/>
      <c r="B158" s="19"/>
      <c r="C158" s="19"/>
      <c r="D158" s="19" t="s">
        <v>407</v>
      </c>
      <c r="E158" s="19" t="s">
        <v>58</v>
      </c>
      <c r="F158" s="19"/>
      <c r="G158" s="19"/>
      <c r="H158" s="19"/>
      <c r="I158" s="19"/>
      <c r="J158" s="19"/>
    </row>
    <row r="159" spans="1:10" ht="50.1" customHeight="1" x14ac:dyDescent="0.15">
      <c r="A159" s="19"/>
      <c r="B159" s="19"/>
      <c r="C159" s="19"/>
      <c r="D159" s="19"/>
      <c r="E159" s="7" t="s">
        <v>408</v>
      </c>
      <c r="F159" s="7" t="s">
        <v>409</v>
      </c>
      <c r="G159" s="7" t="s">
        <v>410</v>
      </c>
      <c r="H159" s="19"/>
      <c r="I159" s="19"/>
      <c r="J159" s="19"/>
    </row>
    <row r="160" spans="1:10" ht="24.95" customHeight="1" x14ac:dyDescent="0.15">
      <c r="A160" s="7" t="s">
        <v>312</v>
      </c>
      <c r="B160" s="7" t="s">
        <v>411</v>
      </c>
      <c r="C160" s="7" t="s">
        <v>412</v>
      </c>
      <c r="D160" s="7" t="s">
        <v>413</v>
      </c>
      <c r="E160" s="7" t="s">
        <v>414</v>
      </c>
      <c r="F160" s="7" t="s">
        <v>415</v>
      </c>
      <c r="G160" s="7" t="s">
        <v>416</v>
      </c>
      <c r="H160" s="7" t="s">
        <v>417</v>
      </c>
      <c r="I160" s="7" t="s">
        <v>418</v>
      </c>
      <c r="J160" s="7" t="s">
        <v>419</v>
      </c>
    </row>
    <row r="161" spans="1:10" ht="21" x14ac:dyDescent="0.15">
      <c r="A161" s="7" t="s">
        <v>312</v>
      </c>
      <c r="B161" s="8" t="s">
        <v>421</v>
      </c>
      <c r="C161" s="10">
        <v>1</v>
      </c>
      <c r="D161" s="10">
        <v>107285.39</v>
      </c>
      <c r="E161" s="10">
        <v>82527.22</v>
      </c>
      <c r="F161" s="10">
        <v>0</v>
      </c>
      <c r="G161" s="10">
        <v>24758.17</v>
      </c>
      <c r="H161" s="10"/>
      <c r="I161" s="10">
        <v>1</v>
      </c>
      <c r="J161" s="10">
        <v>1287424.68</v>
      </c>
    </row>
    <row r="162" spans="1:10" ht="21" x14ac:dyDescent="0.15">
      <c r="A162" s="7" t="s">
        <v>411</v>
      </c>
      <c r="B162" s="8" t="s">
        <v>423</v>
      </c>
      <c r="C162" s="10">
        <v>1</v>
      </c>
      <c r="D162" s="10">
        <v>97297.88</v>
      </c>
      <c r="E162" s="10">
        <v>74844.5</v>
      </c>
      <c r="F162" s="10">
        <v>0</v>
      </c>
      <c r="G162" s="10">
        <v>22453.38</v>
      </c>
      <c r="H162" s="10"/>
      <c r="I162" s="10">
        <v>1</v>
      </c>
      <c r="J162" s="10">
        <v>1167574.56</v>
      </c>
    </row>
    <row r="163" spans="1:10" ht="31.5" x14ac:dyDescent="0.15">
      <c r="A163" s="7" t="s">
        <v>412</v>
      </c>
      <c r="B163" s="8" t="s">
        <v>425</v>
      </c>
      <c r="C163" s="10">
        <v>1</v>
      </c>
      <c r="D163" s="10">
        <v>94530.61</v>
      </c>
      <c r="E163" s="10">
        <v>72715.850000000006</v>
      </c>
      <c r="F163" s="10">
        <v>0</v>
      </c>
      <c r="G163" s="10">
        <v>21814.76</v>
      </c>
      <c r="H163" s="10"/>
      <c r="I163" s="10">
        <v>1</v>
      </c>
      <c r="J163" s="10">
        <v>1134367.32</v>
      </c>
    </row>
    <row r="164" spans="1:10" ht="31.5" x14ac:dyDescent="0.15">
      <c r="A164" s="7" t="s">
        <v>413</v>
      </c>
      <c r="B164" s="8" t="s">
        <v>427</v>
      </c>
      <c r="C164" s="10">
        <v>1</v>
      </c>
      <c r="D164" s="10">
        <v>94530.61</v>
      </c>
      <c r="E164" s="10">
        <v>72715.850000000006</v>
      </c>
      <c r="F164" s="10">
        <v>0</v>
      </c>
      <c r="G164" s="10">
        <v>21814.76</v>
      </c>
      <c r="H164" s="10"/>
      <c r="I164" s="10">
        <v>1</v>
      </c>
      <c r="J164" s="10">
        <v>1134367.32</v>
      </c>
    </row>
    <row r="165" spans="1:10" ht="21" x14ac:dyDescent="0.15">
      <c r="A165" s="7" t="s">
        <v>416</v>
      </c>
      <c r="B165" s="8" t="s">
        <v>429</v>
      </c>
      <c r="C165" s="10">
        <v>1</v>
      </c>
      <c r="D165" s="10">
        <v>97297.85</v>
      </c>
      <c r="E165" s="10">
        <v>74844.5</v>
      </c>
      <c r="F165" s="10">
        <v>0</v>
      </c>
      <c r="G165" s="10">
        <v>22453.35</v>
      </c>
      <c r="H165" s="10"/>
      <c r="I165" s="10">
        <v>1</v>
      </c>
      <c r="J165" s="10">
        <v>1167574.2</v>
      </c>
    </row>
    <row r="166" spans="1:10" ht="21" x14ac:dyDescent="0.15">
      <c r="A166" s="7" t="s">
        <v>419</v>
      </c>
      <c r="B166" s="8" t="s">
        <v>431</v>
      </c>
      <c r="C166" s="10">
        <v>1</v>
      </c>
      <c r="D166" s="10">
        <v>105606.16</v>
      </c>
      <c r="E166" s="10">
        <v>81235.509999999995</v>
      </c>
      <c r="F166" s="10">
        <v>0</v>
      </c>
      <c r="G166" s="10">
        <v>24370.65</v>
      </c>
      <c r="H166" s="10"/>
      <c r="I166" s="10">
        <v>1</v>
      </c>
      <c r="J166" s="10">
        <v>1267273.92</v>
      </c>
    </row>
    <row r="167" spans="1:10" ht="21" x14ac:dyDescent="0.15">
      <c r="A167" s="7" t="s">
        <v>464</v>
      </c>
      <c r="B167" s="8" t="s">
        <v>433</v>
      </c>
      <c r="C167" s="10">
        <v>1</v>
      </c>
      <c r="D167" s="10">
        <v>105606.16</v>
      </c>
      <c r="E167" s="10">
        <v>81235.509999999995</v>
      </c>
      <c r="F167" s="10">
        <v>0</v>
      </c>
      <c r="G167" s="10">
        <v>24370.65</v>
      </c>
      <c r="H167" s="10"/>
      <c r="I167" s="10">
        <v>1</v>
      </c>
      <c r="J167" s="10">
        <v>1267273.92</v>
      </c>
    </row>
    <row r="168" spans="1:10" x14ac:dyDescent="0.15">
      <c r="A168" s="7" t="s">
        <v>465</v>
      </c>
      <c r="B168" s="8" t="s">
        <v>435</v>
      </c>
      <c r="C168" s="10">
        <v>1</v>
      </c>
      <c r="D168" s="10">
        <v>77901.11</v>
      </c>
      <c r="E168" s="10">
        <v>59923.93</v>
      </c>
      <c r="F168" s="10">
        <v>0</v>
      </c>
      <c r="G168" s="10">
        <v>17977.18</v>
      </c>
      <c r="H168" s="10"/>
      <c r="I168" s="10">
        <v>1</v>
      </c>
      <c r="J168" s="10">
        <v>934813.32</v>
      </c>
    </row>
    <row r="169" spans="1:10" x14ac:dyDescent="0.15">
      <c r="A169" s="7" t="s">
        <v>466</v>
      </c>
      <c r="B169" s="8" t="s">
        <v>437</v>
      </c>
      <c r="C169" s="10">
        <v>1</v>
      </c>
      <c r="D169" s="10">
        <v>95666.99</v>
      </c>
      <c r="E169" s="10">
        <v>73589.990000000005</v>
      </c>
      <c r="F169" s="10">
        <v>0</v>
      </c>
      <c r="G169" s="10">
        <v>22077</v>
      </c>
      <c r="H169" s="10"/>
      <c r="I169" s="10">
        <v>1</v>
      </c>
      <c r="J169" s="10">
        <v>1148003.8799999999</v>
      </c>
    </row>
    <row r="170" spans="1:10" x14ac:dyDescent="0.15">
      <c r="A170" s="7" t="s">
        <v>467</v>
      </c>
      <c r="B170" s="8" t="s">
        <v>439</v>
      </c>
      <c r="C170" s="10">
        <v>1</v>
      </c>
      <c r="D170" s="10">
        <v>59126.26</v>
      </c>
      <c r="E170" s="10">
        <v>45481.74</v>
      </c>
      <c r="F170" s="10">
        <v>0</v>
      </c>
      <c r="G170" s="10">
        <v>13644.52</v>
      </c>
      <c r="H170" s="10"/>
      <c r="I170" s="10">
        <v>1</v>
      </c>
      <c r="J170" s="10">
        <v>709515.12</v>
      </c>
    </row>
    <row r="171" spans="1:10" ht="21" x14ac:dyDescent="0.15">
      <c r="A171" s="7" t="s">
        <v>468</v>
      </c>
      <c r="B171" s="8" t="s">
        <v>441</v>
      </c>
      <c r="C171" s="10">
        <v>1</v>
      </c>
      <c r="D171" s="10">
        <v>64143.89</v>
      </c>
      <c r="E171" s="10">
        <v>49341.45</v>
      </c>
      <c r="F171" s="10">
        <v>0</v>
      </c>
      <c r="G171" s="10">
        <v>14802.44</v>
      </c>
      <c r="H171" s="10"/>
      <c r="I171" s="10">
        <v>1</v>
      </c>
      <c r="J171" s="10">
        <v>769726.68</v>
      </c>
    </row>
    <row r="172" spans="1:10" ht="21" x14ac:dyDescent="0.15">
      <c r="A172" s="7" t="s">
        <v>469</v>
      </c>
      <c r="B172" s="8" t="s">
        <v>445</v>
      </c>
      <c r="C172" s="10">
        <v>1</v>
      </c>
      <c r="D172" s="10">
        <v>55827.69</v>
      </c>
      <c r="E172" s="10">
        <v>42944.38</v>
      </c>
      <c r="F172" s="10">
        <v>0</v>
      </c>
      <c r="G172" s="10">
        <v>12883.31</v>
      </c>
      <c r="H172" s="10"/>
      <c r="I172" s="10">
        <v>1</v>
      </c>
      <c r="J172" s="10">
        <v>669932.28</v>
      </c>
    </row>
    <row r="173" spans="1:10" ht="21" x14ac:dyDescent="0.15">
      <c r="A173" s="7" t="s">
        <v>470</v>
      </c>
      <c r="B173" s="8" t="s">
        <v>447</v>
      </c>
      <c r="C173" s="10">
        <v>0.5</v>
      </c>
      <c r="D173" s="10">
        <v>55382.15</v>
      </c>
      <c r="E173" s="10">
        <v>42601.65</v>
      </c>
      <c r="F173" s="10">
        <v>0</v>
      </c>
      <c r="G173" s="10">
        <v>12780.5</v>
      </c>
      <c r="H173" s="10"/>
      <c r="I173" s="10">
        <v>1</v>
      </c>
      <c r="J173" s="10">
        <v>332292.90000000002</v>
      </c>
    </row>
    <row r="174" spans="1:10" ht="21" x14ac:dyDescent="0.15">
      <c r="A174" s="7" t="s">
        <v>471</v>
      </c>
      <c r="B174" s="8" t="s">
        <v>449</v>
      </c>
      <c r="C174" s="10">
        <v>4</v>
      </c>
      <c r="D174" s="10">
        <v>65945.95</v>
      </c>
      <c r="E174" s="10">
        <v>50727.65</v>
      </c>
      <c r="F174" s="10">
        <v>0</v>
      </c>
      <c r="G174" s="10">
        <v>15218.3</v>
      </c>
      <c r="H174" s="10"/>
      <c r="I174" s="10">
        <v>1</v>
      </c>
      <c r="J174" s="10">
        <v>3165405.6</v>
      </c>
    </row>
    <row r="175" spans="1:10" ht="21" x14ac:dyDescent="0.15">
      <c r="A175" s="7" t="s">
        <v>472</v>
      </c>
      <c r="B175" s="8" t="s">
        <v>449</v>
      </c>
      <c r="C175" s="10">
        <v>0.5</v>
      </c>
      <c r="D175" s="10">
        <v>64143.89</v>
      </c>
      <c r="E175" s="10">
        <v>49341.45</v>
      </c>
      <c r="F175" s="10">
        <v>0</v>
      </c>
      <c r="G175" s="10">
        <v>14802.44</v>
      </c>
      <c r="H175" s="10"/>
      <c r="I175" s="10">
        <v>1</v>
      </c>
      <c r="J175" s="10">
        <v>384863.34</v>
      </c>
    </row>
    <row r="176" spans="1:10" ht="21" x14ac:dyDescent="0.15">
      <c r="A176" s="7" t="s">
        <v>473</v>
      </c>
      <c r="B176" s="8" t="s">
        <v>474</v>
      </c>
      <c r="C176" s="10">
        <v>1</v>
      </c>
      <c r="D176" s="10">
        <v>51139.43</v>
      </c>
      <c r="E176" s="10">
        <v>39338.019999999997</v>
      </c>
      <c r="F176" s="10">
        <v>0</v>
      </c>
      <c r="G176" s="10">
        <v>11801.41</v>
      </c>
      <c r="H176" s="10"/>
      <c r="I176" s="10">
        <v>1</v>
      </c>
      <c r="J176" s="10">
        <v>613673.16</v>
      </c>
    </row>
    <row r="177" spans="1:10" ht="21" x14ac:dyDescent="0.15">
      <c r="A177" s="7" t="s">
        <v>475</v>
      </c>
      <c r="B177" s="8" t="s">
        <v>447</v>
      </c>
      <c r="C177" s="10">
        <v>0.5</v>
      </c>
      <c r="D177" s="10">
        <v>64143.89</v>
      </c>
      <c r="E177" s="10">
        <v>49341.45</v>
      </c>
      <c r="F177" s="10">
        <v>0</v>
      </c>
      <c r="G177" s="10">
        <v>14802.44</v>
      </c>
      <c r="H177" s="10"/>
      <c r="I177" s="10">
        <v>1</v>
      </c>
      <c r="J177" s="10">
        <v>384863.34</v>
      </c>
    </row>
    <row r="178" spans="1:10" ht="21" x14ac:dyDescent="0.15">
      <c r="A178" s="7" t="s">
        <v>476</v>
      </c>
      <c r="B178" s="8" t="s">
        <v>477</v>
      </c>
      <c r="C178" s="10">
        <v>0.5</v>
      </c>
      <c r="D178" s="10">
        <v>60768.959999999999</v>
      </c>
      <c r="E178" s="10">
        <v>46745.35</v>
      </c>
      <c r="F178" s="10">
        <v>0</v>
      </c>
      <c r="G178" s="10">
        <v>14023.61</v>
      </c>
      <c r="H178" s="10"/>
      <c r="I178" s="10">
        <v>1</v>
      </c>
      <c r="J178" s="10">
        <v>364613.76</v>
      </c>
    </row>
    <row r="179" spans="1:10" ht="21" x14ac:dyDescent="0.15">
      <c r="A179" s="7" t="s">
        <v>478</v>
      </c>
      <c r="B179" s="8" t="s">
        <v>479</v>
      </c>
      <c r="C179" s="10">
        <v>1</v>
      </c>
      <c r="D179" s="10">
        <v>47089.9</v>
      </c>
      <c r="E179" s="10">
        <v>36223</v>
      </c>
      <c r="F179" s="10">
        <v>0</v>
      </c>
      <c r="G179" s="10">
        <v>10866.9</v>
      </c>
      <c r="H179" s="10"/>
      <c r="I179" s="10">
        <v>1</v>
      </c>
      <c r="J179" s="10">
        <v>565078.80000000005</v>
      </c>
    </row>
    <row r="180" spans="1:10" ht="21" x14ac:dyDescent="0.15">
      <c r="A180" s="7" t="s">
        <v>480</v>
      </c>
      <c r="B180" s="8" t="s">
        <v>451</v>
      </c>
      <c r="C180" s="10">
        <v>1</v>
      </c>
      <c r="D180" s="10">
        <v>54337.13</v>
      </c>
      <c r="E180" s="10">
        <v>41797.79</v>
      </c>
      <c r="F180" s="10">
        <v>0</v>
      </c>
      <c r="G180" s="10">
        <v>12539.34</v>
      </c>
      <c r="H180" s="10"/>
      <c r="I180" s="10">
        <v>1</v>
      </c>
      <c r="J180" s="10">
        <v>652045.56000000006</v>
      </c>
    </row>
    <row r="181" spans="1:10" ht="21" x14ac:dyDescent="0.15">
      <c r="A181" s="7" t="s">
        <v>481</v>
      </c>
      <c r="B181" s="8" t="s">
        <v>453</v>
      </c>
      <c r="C181" s="10">
        <v>1</v>
      </c>
      <c r="D181" s="10">
        <v>47089.9</v>
      </c>
      <c r="E181" s="10">
        <v>36223</v>
      </c>
      <c r="F181" s="10">
        <v>0</v>
      </c>
      <c r="G181" s="10">
        <v>10866.9</v>
      </c>
      <c r="H181" s="10"/>
      <c r="I181" s="10">
        <v>1</v>
      </c>
      <c r="J181" s="10">
        <v>565078.80000000005</v>
      </c>
    </row>
    <row r="182" spans="1:10" ht="21" x14ac:dyDescent="0.15">
      <c r="A182" s="7" t="s">
        <v>482</v>
      </c>
      <c r="B182" s="8" t="s">
        <v>483</v>
      </c>
      <c r="C182" s="10">
        <v>0.5</v>
      </c>
      <c r="D182" s="10">
        <v>59126.26</v>
      </c>
      <c r="E182" s="10">
        <v>45481.74</v>
      </c>
      <c r="F182" s="10">
        <v>0</v>
      </c>
      <c r="G182" s="10">
        <v>13644.52</v>
      </c>
      <c r="H182" s="10"/>
      <c r="I182" s="10">
        <v>1</v>
      </c>
      <c r="J182" s="10">
        <v>354757.56</v>
      </c>
    </row>
    <row r="183" spans="1:10" ht="21" x14ac:dyDescent="0.15">
      <c r="A183" s="7" t="s">
        <v>484</v>
      </c>
      <c r="B183" s="8" t="s">
        <v>485</v>
      </c>
      <c r="C183" s="10">
        <v>0.5</v>
      </c>
      <c r="D183" s="10">
        <v>59126.26</v>
      </c>
      <c r="E183" s="10">
        <v>45481.74</v>
      </c>
      <c r="F183" s="10">
        <v>0</v>
      </c>
      <c r="G183" s="10">
        <v>13644.52</v>
      </c>
      <c r="H183" s="10"/>
      <c r="I183" s="10">
        <v>1</v>
      </c>
      <c r="J183" s="10">
        <v>354757.56</v>
      </c>
    </row>
    <row r="184" spans="1:10" ht="21" x14ac:dyDescent="0.15">
      <c r="A184" s="7" t="s">
        <v>486</v>
      </c>
      <c r="B184" s="8" t="s">
        <v>455</v>
      </c>
      <c r="C184" s="10">
        <v>1</v>
      </c>
      <c r="D184" s="10">
        <v>44680.77</v>
      </c>
      <c r="E184" s="10">
        <v>34369.82</v>
      </c>
      <c r="F184" s="10">
        <v>0</v>
      </c>
      <c r="G184" s="10">
        <v>10310.950000000001</v>
      </c>
      <c r="H184" s="10"/>
      <c r="I184" s="10">
        <v>1</v>
      </c>
      <c r="J184" s="10">
        <v>536169.24</v>
      </c>
    </row>
    <row r="185" spans="1:10" ht="21" x14ac:dyDescent="0.15">
      <c r="A185" s="7" t="s">
        <v>487</v>
      </c>
      <c r="B185" s="8" t="s">
        <v>457</v>
      </c>
      <c r="C185" s="10">
        <v>1</v>
      </c>
      <c r="D185" s="10">
        <v>44680.77</v>
      </c>
      <c r="E185" s="10">
        <v>34369.82</v>
      </c>
      <c r="F185" s="10">
        <v>0</v>
      </c>
      <c r="G185" s="10">
        <v>10310.950000000001</v>
      </c>
      <c r="H185" s="10"/>
      <c r="I185" s="10">
        <v>1</v>
      </c>
      <c r="J185" s="10">
        <v>536169.24</v>
      </c>
    </row>
    <row r="186" spans="1:10" ht="21" x14ac:dyDescent="0.15">
      <c r="A186" s="7" t="s">
        <v>488</v>
      </c>
      <c r="B186" s="8" t="s">
        <v>489</v>
      </c>
      <c r="C186" s="10">
        <v>0.5</v>
      </c>
      <c r="D186" s="10">
        <v>30719.07</v>
      </c>
      <c r="E186" s="10">
        <v>23630.05</v>
      </c>
      <c r="F186" s="10">
        <v>0</v>
      </c>
      <c r="G186" s="10">
        <v>7089.02</v>
      </c>
      <c r="H186" s="10"/>
      <c r="I186" s="10">
        <v>1</v>
      </c>
      <c r="J186" s="10">
        <v>184314.42</v>
      </c>
    </row>
    <row r="187" spans="1:10" ht="21" x14ac:dyDescent="0.15">
      <c r="A187" s="7" t="s">
        <v>490</v>
      </c>
      <c r="B187" s="8" t="s">
        <v>491</v>
      </c>
      <c r="C187" s="10">
        <v>0.5</v>
      </c>
      <c r="D187" s="10">
        <v>30719.07</v>
      </c>
      <c r="E187" s="10">
        <v>23630.05</v>
      </c>
      <c r="F187" s="10">
        <v>0</v>
      </c>
      <c r="G187" s="10">
        <v>7089.02</v>
      </c>
      <c r="H187" s="10"/>
      <c r="I187" s="10">
        <v>1</v>
      </c>
      <c r="J187" s="10">
        <v>184314.42</v>
      </c>
    </row>
    <row r="188" spans="1:10" ht="21" x14ac:dyDescent="0.15">
      <c r="A188" s="7" t="s">
        <v>492</v>
      </c>
      <c r="B188" s="8" t="s">
        <v>459</v>
      </c>
      <c r="C188" s="10">
        <v>1</v>
      </c>
      <c r="D188" s="10">
        <v>30719.07</v>
      </c>
      <c r="E188" s="10">
        <v>23630.05</v>
      </c>
      <c r="F188" s="10">
        <v>0</v>
      </c>
      <c r="G188" s="10">
        <v>7089.02</v>
      </c>
      <c r="H188" s="10"/>
      <c r="I188" s="10">
        <v>1</v>
      </c>
      <c r="J188" s="10">
        <v>368628.84</v>
      </c>
    </row>
    <row r="189" spans="1:10" ht="21" x14ac:dyDescent="0.15">
      <c r="A189" s="7" t="s">
        <v>493</v>
      </c>
      <c r="B189" s="8" t="s">
        <v>459</v>
      </c>
      <c r="C189" s="10">
        <v>1</v>
      </c>
      <c r="D189" s="10">
        <v>30719.07</v>
      </c>
      <c r="E189" s="10">
        <v>23630.05</v>
      </c>
      <c r="F189" s="10">
        <v>0</v>
      </c>
      <c r="G189" s="10">
        <v>7089.02</v>
      </c>
      <c r="H189" s="10"/>
      <c r="I189" s="10">
        <v>1</v>
      </c>
      <c r="J189" s="10">
        <v>368628.84</v>
      </c>
    </row>
    <row r="190" spans="1:10" x14ac:dyDescent="0.15">
      <c r="A190" s="7" t="s">
        <v>494</v>
      </c>
      <c r="B190" s="8" t="s">
        <v>495</v>
      </c>
      <c r="C190" s="10">
        <v>1</v>
      </c>
      <c r="D190" s="10">
        <v>30719.07</v>
      </c>
      <c r="E190" s="10">
        <v>23630.05</v>
      </c>
      <c r="F190" s="10">
        <v>0</v>
      </c>
      <c r="G190" s="10">
        <v>7089.02</v>
      </c>
      <c r="H190" s="10"/>
      <c r="I190" s="10">
        <v>1</v>
      </c>
      <c r="J190" s="10">
        <v>368628.84</v>
      </c>
    </row>
    <row r="191" spans="1:10" ht="21" x14ac:dyDescent="0.15">
      <c r="A191" s="7" t="s">
        <v>496</v>
      </c>
      <c r="B191" s="8" t="s">
        <v>447</v>
      </c>
      <c r="C191" s="10">
        <v>3</v>
      </c>
      <c r="D191" s="10">
        <v>65945.95</v>
      </c>
      <c r="E191" s="10">
        <v>50727.65</v>
      </c>
      <c r="F191" s="10">
        <v>0</v>
      </c>
      <c r="G191" s="10">
        <v>15218.3</v>
      </c>
      <c r="H191" s="10"/>
      <c r="I191" s="10">
        <v>1</v>
      </c>
      <c r="J191" s="10">
        <v>2374054.2000000002</v>
      </c>
    </row>
    <row r="192" spans="1:10" ht="21" x14ac:dyDescent="0.15">
      <c r="A192" s="7" t="s">
        <v>497</v>
      </c>
      <c r="B192" s="8" t="s">
        <v>443</v>
      </c>
      <c r="C192" s="10">
        <v>1</v>
      </c>
      <c r="D192" s="10">
        <v>54337.13</v>
      </c>
      <c r="E192" s="10">
        <v>41797.79</v>
      </c>
      <c r="F192" s="10">
        <v>0</v>
      </c>
      <c r="G192" s="10">
        <v>12539.34</v>
      </c>
      <c r="H192" s="10"/>
      <c r="I192" s="10">
        <v>1</v>
      </c>
      <c r="J192" s="10">
        <v>652045.56000000006</v>
      </c>
    </row>
    <row r="193" spans="1:10" x14ac:dyDescent="0.15">
      <c r="A193" s="7" t="s">
        <v>498</v>
      </c>
      <c r="B193" s="8" t="s">
        <v>499</v>
      </c>
      <c r="C193" s="10">
        <v>0.5</v>
      </c>
      <c r="D193" s="10">
        <v>51139.43</v>
      </c>
      <c r="E193" s="10">
        <v>39338.019999999997</v>
      </c>
      <c r="F193" s="10">
        <v>0</v>
      </c>
      <c r="G193" s="10">
        <v>11801.41</v>
      </c>
      <c r="H193" s="10"/>
      <c r="I193" s="10">
        <v>1</v>
      </c>
      <c r="J193" s="10">
        <v>306836.58</v>
      </c>
    </row>
    <row r="194" spans="1:10" ht="21" x14ac:dyDescent="0.15">
      <c r="A194" s="7" t="s">
        <v>500</v>
      </c>
      <c r="B194" s="8" t="s">
        <v>451</v>
      </c>
      <c r="C194" s="10">
        <v>1</v>
      </c>
      <c r="D194" s="10">
        <v>47089.9</v>
      </c>
      <c r="E194" s="10">
        <v>36223</v>
      </c>
      <c r="F194" s="10">
        <v>0</v>
      </c>
      <c r="G194" s="10">
        <v>10866.9</v>
      </c>
      <c r="H194" s="10"/>
      <c r="I194" s="10">
        <v>1</v>
      </c>
      <c r="J194" s="10">
        <v>565078.80000000005</v>
      </c>
    </row>
    <row r="195" spans="1:10" x14ac:dyDescent="0.15">
      <c r="A195" s="7" t="s">
        <v>501</v>
      </c>
      <c r="B195" s="8" t="s">
        <v>499</v>
      </c>
      <c r="C195" s="10">
        <v>0.5</v>
      </c>
      <c r="D195" s="10">
        <v>59126.26</v>
      </c>
      <c r="E195" s="10">
        <v>45481.74</v>
      </c>
      <c r="F195" s="10">
        <v>0</v>
      </c>
      <c r="G195" s="10">
        <v>13644.52</v>
      </c>
      <c r="H195" s="10"/>
      <c r="I195" s="10">
        <v>1</v>
      </c>
      <c r="J195" s="10">
        <v>354757.56</v>
      </c>
    </row>
    <row r="196" spans="1:10" ht="21" x14ac:dyDescent="0.15">
      <c r="A196" s="7" t="s">
        <v>502</v>
      </c>
      <c r="B196" s="8" t="s">
        <v>461</v>
      </c>
      <c r="C196" s="10">
        <v>1</v>
      </c>
      <c r="D196" s="10">
        <v>30719.07</v>
      </c>
      <c r="E196" s="10">
        <v>23630.05</v>
      </c>
      <c r="F196" s="10">
        <v>0</v>
      </c>
      <c r="G196" s="10">
        <v>7089.02</v>
      </c>
      <c r="H196" s="10"/>
      <c r="I196" s="10">
        <v>1</v>
      </c>
      <c r="J196" s="10">
        <v>368628.84</v>
      </c>
    </row>
    <row r="197" spans="1:10" ht="24.95" customHeight="1" x14ac:dyDescent="0.15">
      <c r="A197" s="28" t="s">
        <v>462</v>
      </c>
      <c r="B197" s="28"/>
      <c r="C197" s="13" t="s">
        <v>315</v>
      </c>
      <c r="D197" s="13">
        <f>SUBTOTAL(9,D161:D196)</f>
        <v>2234428.9499999993</v>
      </c>
      <c r="E197" s="13" t="s">
        <v>315</v>
      </c>
      <c r="F197" s="13" t="s">
        <v>315</v>
      </c>
      <c r="G197" s="13" t="s">
        <v>315</v>
      </c>
      <c r="H197" s="13" t="s">
        <v>315</v>
      </c>
      <c r="I197" s="13" t="s">
        <v>315</v>
      </c>
      <c r="J197" s="13">
        <f>SUBTOTAL(9,J161:J196)</f>
        <v>27563532.959999993</v>
      </c>
    </row>
    <row r="198" spans="1:10" ht="24.95" customHeight="1" x14ac:dyDescent="0.15"/>
    <row r="199" spans="1:10" ht="24.95" customHeight="1" x14ac:dyDescent="0.15">
      <c r="A199" s="26" t="s">
        <v>396</v>
      </c>
      <c r="B199" s="26"/>
      <c r="C199" s="27" t="s">
        <v>129</v>
      </c>
      <c r="D199" s="27"/>
      <c r="E199" s="27"/>
      <c r="F199" s="27"/>
      <c r="G199" s="27"/>
      <c r="H199" s="27"/>
      <c r="I199" s="27"/>
      <c r="J199" s="27"/>
    </row>
    <row r="200" spans="1:10" ht="24.95" customHeight="1" x14ac:dyDescent="0.15">
      <c r="A200" s="26" t="s">
        <v>397</v>
      </c>
      <c r="B200" s="26"/>
      <c r="C200" s="27" t="s">
        <v>503</v>
      </c>
      <c r="D200" s="27"/>
      <c r="E200" s="27"/>
      <c r="F200" s="27"/>
      <c r="G200" s="27"/>
      <c r="H200" s="27"/>
      <c r="I200" s="27"/>
      <c r="J200" s="27"/>
    </row>
    <row r="201" spans="1:10" ht="24.95" customHeight="1" x14ac:dyDescent="0.15">
      <c r="A201" s="26" t="s">
        <v>399</v>
      </c>
      <c r="B201" s="26"/>
      <c r="C201" s="27" t="s">
        <v>377</v>
      </c>
      <c r="D201" s="27"/>
      <c r="E201" s="27"/>
      <c r="F201" s="27"/>
      <c r="G201" s="27"/>
      <c r="H201" s="27"/>
      <c r="I201" s="27"/>
      <c r="J201" s="27"/>
    </row>
    <row r="202" spans="1:10" ht="24.95" customHeight="1" x14ac:dyDescent="0.15">
      <c r="A202" s="17" t="s">
        <v>400</v>
      </c>
      <c r="B202" s="17"/>
      <c r="C202" s="17"/>
      <c r="D202" s="17"/>
      <c r="E202" s="17"/>
      <c r="F202" s="17"/>
      <c r="G202" s="17"/>
      <c r="H202" s="17"/>
      <c r="I202" s="17"/>
      <c r="J202" s="17"/>
    </row>
    <row r="203" spans="1:10" ht="24.95" customHeight="1" x14ac:dyDescent="0.15"/>
    <row r="204" spans="1:10" ht="50.1" customHeight="1" x14ac:dyDescent="0.15">
      <c r="A204" s="19" t="s">
        <v>305</v>
      </c>
      <c r="B204" s="19" t="s">
        <v>401</v>
      </c>
      <c r="C204" s="19" t="s">
        <v>402</v>
      </c>
      <c r="D204" s="19" t="s">
        <v>403</v>
      </c>
      <c r="E204" s="19"/>
      <c r="F204" s="19"/>
      <c r="G204" s="19"/>
      <c r="H204" s="19" t="s">
        <v>404</v>
      </c>
      <c r="I204" s="19" t="s">
        <v>405</v>
      </c>
      <c r="J204" s="19" t="s">
        <v>406</v>
      </c>
    </row>
    <row r="205" spans="1:10" ht="50.1" customHeight="1" x14ac:dyDescent="0.15">
      <c r="A205" s="19"/>
      <c r="B205" s="19"/>
      <c r="C205" s="19"/>
      <c r="D205" s="19" t="s">
        <v>407</v>
      </c>
      <c r="E205" s="19" t="s">
        <v>58</v>
      </c>
      <c r="F205" s="19"/>
      <c r="G205" s="19"/>
      <c r="H205" s="19"/>
      <c r="I205" s="19"/>
      <c r="J205" s="19"/>
    </row>
    <row r="206" spans="1:10" ht="50.1" customHeight="1" x14ac:dyDescent="0.15">
      <c r="A206" s="19"/>
      <c r="B206" s="19"/>
      <c r="C206" s="19"/>
      <c r="D206" s="19"/>
      <c r="E206" s="7" t="s">
        <v>408</v>
      </c>
      <c r="F206" s="7" t="s">
        <v>409</v>
      </c>
      <c r="G206" s="7" t="s">
        <v>410</v>
      </c>
      <c r="H206" s="19"/>
      <c r="I206" s="19"/>
      <c r="J206" s="19"/>
    </row>
    <row r="207" spans="1:10" ht="24.95" customHeight="1" x14ac:dyDescent="0.15">
      <c r="A207" s="7" t="s">
        <v>312</v>
      </c>
      <c r="B207" s="7" t="s">
        <v>411</v>
      </c>
      <c r="C207" s="7" t="s">
        <v>412</v>
      </c>
      <c r="D207" s="7" t="s">
        <v>413</v>
      </c>
      <c r="E207" s="7" t="s">
        <v>414</v>
      </c>
      <c r="F207" s="7" t="s">
        <v>415</v>
      </c>
      <c r="G207" s="7" t="s">
        <v>416</v>
      </c>
      <c r="H207" s="7" t="s">
        <v>417</v>
      </c>
      <c r="I207" s="7" t="s">
        <v>418</v>
      </c>
      <c r="J207" s="7" t="s">
        <v>419</v>
      </c>
    </row>
    <row r="208" spans="1:10" x14ac:dyDescent="0.15">
      <c r="A208" s="7" t="s">
        <v>504</v>
      </c>
      <c r="B208" s="8" t="s">
        <v>505</v>
      </c>
      <c r="C208" s="10">
        <v>1</v>
      </c>
      <c r="D208" s="10">
        <v>5930.63</v>
      </c>
      <c r="E208" s="10">
        <v>0</v>
      </c>
      <c r="F208" s="10">
        <v>0</v>
      </c>
      <c r="G208" s="10">
        <v>5930.63</v>
      </c>
      <c r="H208" s="10"/>
      <c r="I208" s="10">
        <v>1</v>
      </c>
      <c r="J208" s="10">
        <v>71167.56</v>
      </c>
    </row>
    <row r="209" spans="1:10" ht="24.95" customHeight="1" x14ac:dyDescent="0.15">
      <c r="A209" s="28" t="s">
        <v>462</v>
      </c>
      <c r="B209" s="28"/>
      <c r="C209" s="13" t="s">
        <v>315</v>
      </c>
      <c r="D209" s="13">
        <f>SUBTOTAL(9,D208:D208)</f>
        <v>5930.63</v>
      </c>
      <c r="E209" s="13" t="s">
        <v>315</v>
      </c>
      <c r="F209" s="13" t="s">
        <v>315</v>
      </c>
      <c r="G209" s="13" t="s">
        <v>315</v>
      </c>
      <c r="H209" s="13" t="s">
        <v>315</v>
      </c>
      <c r="I209" s="13" t="s">
        <v>315</v>
      </c>
      <c r="J209" s="13">
        <f>SUBTOTAL(9,J208:J208)</f>
        <v>71167.56</v>
      </c>
    </row>
  </sheetData>
  <sheetProtection password="8A12" sheet="1" objects="1" scenarios="1"/>
  <mergeCells count="119">
    <mergeCell ref="A209:B209"/>
    <mergeCell ref="A201:B201"/>
    <mergeCell ref="C201:J201"/>
    <mergeCell ref="A202:J202"/>
    <mergeCell ref="A204:A206"/>
    <mergeCell ref="B204:B206"/>
    <mergeCell ref="C204:C206"/>
    <mergeCell ref="D204:G204"/>
    <mergeCell ref="H204:H206"/>
    <mergeCell ref="I204:I206"/>
    <mergeCell ref="J204:J206"/>
    <mergeCell ref="D205:D206"/>
    <mergeCell ref="E205:G205"/>
    <mergeCell ref="A197:B197"/>
    <mergeCell ref="A199:B199"/>
    <mergeCell ref="C199:J199"/>
    <mergeCell ref="A200:B200"/>
    <mergeCell ref="C200:J200"/>
    <mergeCell ref="A154:B154"/>
    <mergeCell ref="C154:J154"/>
    <mergeCell ref="A155:J155"/>
    <mergeCell ref="A157:A159"/>
    <mergeCell ref="B157:B159"/>
    <mergeCell ref="C157:C159"/>
    <mergeCell ref="D157:G157"/>
    <mergeCell ref="H157:H159"/>
    <mergeCell ref="I157:I159"/>
    <mergeCell ref="J157:J159"/>
    <mergeCell ref="D158:D159"/>
    <mergeCell ref="E158:G158"/>
    <mergeCell ref="A150:B150"/>
    <mergeCell ref="A152:B152"/>
    <mergeCell ref="C152:J152"/>
    <mergeCell ref="A153:B153"/>
    <mergeCell ref="C153:J153"/>
    <mergeCell ref="A142:B142"/>
    <mergeCell ref="C142:J142"/>
    <mergeCell ref="A143:J143"/>
    <mergeCell ref="A145:A147"/>
    <mergeCell ref="B145:B147"/>
    <mergeCell ref="C145:C147"/>
    <mergeCell ref="D145:G145"/>
    <mergeCell ref="H145:H147"/>
    <mergeCell ref="I145:I147"/>
    <mergeCell ref="J145:J147"/>
    <mergeCell ref="D146:D147"/>
    <mergeCell ref="E146:G146"/>
    <mergeCell ref="A138:B138"/>
    <mergeCell ref="A140:B140"/>
    <mergeCell ref="C140:J140"/>
    <mergeCell ref="A141:B141"/>
    <mergeCell ref="C141:J141"/>
    <mergeCell ref="A95:B95"/>
    <mergeCell ref="C95:J95"/>
    <mergeCell ref="A96:J96"/>
    <mergeCell ref="A98:A100"/>
    <mergeCell ref="B98:B100"/>
    <mergeCell ref="C98:C100"/>
    <mergeCell ref="D98:G98"/>
    <mergeCell ref="H98:H100"/>
    <mergeCell ref="I98:I100"/>
    <mergeCell ref="J98:J100"/>
    <mergeCell ref="D99:D100"/>
    <mergeCell ref="E99:G99"/>
    <mergeCell ref="A91:B91"/>
    <mergeCell ref="A93:B93"/>
    <mergeCell ref="C93:J93"/>
    <mergeCell ref="A94:B94"/>
    <mergeCell ref="C94:J94"/>
    <mergeCell ref="A83:B83"/>
    <mergeCell ref="C83:J83"/>
    <mergeCell ref="A84:J84"/>
    <mergeCell ref="A86:A88"/>
    <mergeCell ref="B86:B88"/>
    <mergeCell ref="C86:C88"/>
    <mergeCell ref="D86:G86"/>
    <mergeCell ref="H86:H88"/>
    <mergeCell ref="I86:I88"/>
    <mergeCell ref="J86:J88"/>
    <mergeCell ref="D87:D88"/>
    <mergeCell ref="E87:G87"/>
    <mergeCell ref="A79:B79"/>
    <mergeCell ref="A81:B81"/>
    <mergeCell ref="C81:J81"/>
    <mergeCell ref="A82:B82"/>
    <mergeCell ref="C82:J82"/>
    <mergeCell ref="A36:B36"/>
    <mergeCell ref="C36:J36"/>
    <mergeCell ref="A37:J37"/>
    <mergeCell ref="A39:A41"/>
    <mergeCell ref="B39:B41"/>
    <mergeCell ref="C39:C41"/>
    <mergeCell ref="D39:G39"/>
    <mergeCell ref="H39:H41"/>
    <mergeCell ref="I39:I41"/>
    <mergeCell ref="J39:J41"/>
    <mergeCell ref="D40:D41"/>
    <mergeCell ref="E40:G40"/>
    <mergeCell ref="A32:B32"/>
    <mergeCell ref="A34:B34"/>
    <mergeCell ref="C34:J34"/>
    <mergeCell ref="A35:B35"/>
    <mergeCell ref="C35:J3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8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148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503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</row>
    <row r="5" spans="1:7" ht="15" customHeight="1" x14ac:dyDescent="0.15"/>
    <row r="6" spans="1:7" ht="50.1" customHeight="1" x14ac:dyDescent="0.15">
      <c r="A6" s="17" t="s">
        <v>506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7" t="s">
        <v>305</v>
      </c>
      <c r="B8" s="19" t="s">
        <v>507</v>
      </c>
      <c r="C8" s="19"/>
      <c r="D8" s="19"/>
      <c r="E8" s="19"/>
      <c r="F8" s="7" t="s">
        <v>508</v>
      </c>
      <c r="G8" s="7" t="s">
        <v>509</v>
      </c>
    </row>
    <row r="9" spans="1:7" ht="15" customHeight="1" x14ac:dyDescent="0.15">
      <c r="A9" s="7">
        <v>1</v>
      </c>
      <c r="B9" s="19">
        <v>2</v>
      </c>
      <c r="C9" s="19"/>
      <c r="D9" s="19"/>
      <c r="E9" s="19"/>
      <c r="F9" s="7">
        <v>3</v>
      </c>
      <c r="G9" s="7">
        <v>4</v>
      </c>
    </row>
    <row r="10" spans="1:7" ht="39.950000000000003" customHeight="1" x14ac:dyDescent="0.15">
      <c r="A10" s="7" t="s">
        <v>466</v>
      </c>
      <c r="B10" s="20" t="s">
        <v>510</v>
      </c>
      <c r="C10" s="20"/>
      <c r="D10" s="20"/>
      <c r="E10" s="20"/>
      <c r="F10" s="10">
        <v>185664.26</v>
      </c>
      <c r="G10" s="10">
        <v>55699.28</v>
      </c>
    </row>
    <row r="11" spans="1:7" ht="39.950000000000003" customHeight="1" x14ac:dyDescent="0.15">
      <c r="A11" s="7" t="s">
        <v>469</v>
      </c>
      <c r="B11" s="20" t="s">
        <v>511</v>
      </c>
      <c r="C11" s="20"/>
      <c r="D11" s="20"/>
      <c r="E11" s="20"/>
      <c r="F11" s="10">
        <v>185655</v>
      </c>
      <c r="G11" s="10">
        <v>371.31</v>
      </c>
    </row>
    <row r="12" spans="1:7" ht="24.95" customHeight="1" x14ac:dyDescent="0.15">
      <c r="A12" s="28" t="s">
        <v>462</v>
      </c>
      <c r="B12" s="28"/>
      <c r="C12" s="28"/>
      <c r="D12" s="28"/>
      <c r="E12" s="28"/>
      <c r="F12" s="28"/>
      <c r="G12" s="13">
        <f>SUBTOTAL(9,G10:G11)</f>
        <v>56070.59</v>
      </c>
    </row>
    <row r="13" spans="1:7" ht="24.95" customHeight="1" x14ac:dyDescent="0.15"/>
    <row r="14" spans="1:7" ht="20.100000000000001" customHeight="1" x14ac:dyDescent="0.15">
      <c r="A14" s="26" t="s">
        <v>396</v>
      </c>
      <c r="B14" s="26"/>
      <c r="C14" s="27" t="s">
        <v>148</v>
      </c>
      <c r="D14" s="27"/>
      <c r="E14" s="27"/>
      <c r="F14" s="27"/>
      <c r="G14" s="27"/>
    </row>
    <row r="15" spans="1:7" ht="20.100000000000001" customHeight="1" x14ac:dyDescent="0.15">
      <c r="A15" s="26" t="s">
        <v>397</v>
      </c>
      <c r="B15" s="26"/>
      <c r="C15" s="27" t="s">
        <v>398</v>
      </c>
      <c r="D15" s="27"/>
      <c r="E15" s="27"/>
      <c r="F15" s="27"/>
      <c r="G15" s="27"/>
    </row>
    <row r="16" spans="1:7" ht="24.95" customHeight="1" x14ac:dyDescent="0.15">
      <c r="A16" s="26" t="s">
        <v>399</v>
      </c>
      <c r="B16" s="26"/>
      <c r="C16" s="27" t="s">
        <v>371</v>
      </c>
      <c r="D16" s="27"/>
      <c r="E16" s="27"/>
      <c r="F16" s="27"/>
      <c r="G16" s="27"/>
    </row>
    <row r="17" spans="1:7" ht="15" customHeight="1" x14ac:dyDescent="0.15"/>
    <row r="18" spans="1:7" ht="50.1" customHeight="1" x14ac:dyDescent="0.15">
      <c r="A18" s="17" t="s">
        <v>506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7" t="s">
        <v>305</v>
      </c>
      <c r="B20" s="19" t="s">
        <v>507</v>
      </c>
      <c r="C20" s="19"/>
      <c r="D20" s="19"/>
      <c r="E20" s="19"/>
      <c r="F20" s="7" t="s">
        <v>508</v>
      </c>
      <c r="G20" s="7" t="s">
        <v>509</v>
      </c>
    </row>
    <row r="21" spans="1:7" ht="15" customHeight="1" x14ac:dyDescent="0.15">
      <c r="A21" s="7">
        <v>1</v>
      </c>
      <c r="B21" s="19">
        <v>2</v>
      </c>
      <c r="C21" s="19"/>
      <c r="D21" s="19"/>
      <c r="E21" s="19"/>
      <c r="F21" s="7">
        <v>3</v>
      </c>
      <c r="G21" s="7">
        <v>4</v>
      </c>
    </row>
    <row r="22" spans="1:7" ht="39.950000000000003" customHeight="1" x14ac:dyDescent="0.15">
      <c r="A22" s="7" t="s">
        <v>478</v>
      </c>
      <c r="B22" s="20" t="s">
        <v>510</v>
      </c>
      <c r="C22" s="20"/>
      <c r="D22" s="20"/>
      <c r="E22" s="20"/>
      <c r="F22" s="10">
        <v>610808.38</v>
      </c>
      <c r="G22" s="10">
        <v>183242.51</v>
      </c>
    </row>
    <row r="23" spans="1:7" ht="39.950000000000003" customHeight="1" x14ac:dyDescent="0.15">
      <c r="A23" s="7" t="s">
        <v>480</v>
      </c>
      <c r="B23" s="20" t="s">
        <v>511</v>
      </c>
      <c r="C23" s="20"/>
      <c r="D23" s="20"/>
      <c r="E23" s="20"/>
      <c r="F23" s="10">
        <v>610808.38</v>
      </c>
      <c r="G23" s="10">
        <v>1221.6199999999999</v>
      </c>
    </row>
    <row r="24" spans="1:7" ht="39.950000000000003" customHeight="1" x14ac:dyDescent="0.15">
      <c r="A24" s="7" t="s">
        <v>481</v>
      </c>
      <c r="B24" s="20" t="s">
        <v>510</v>
      </c>
      <c r="C24" s="20"/>
      <c r="D24" s="20"/>
      <c r="E24" s="20"/>
      <c r="F24" s="10">
        <v>203602.79</v>
      </c>
      <c r="G24" s="10">
        <v>61080.84</v>
      </c>
    </row>
    <row r="25" spans="1:7" ht="39.950000000000003" customHeight="1" x14ac:dyDescent="0.15">
      <c r="A25" s="7" t="s">
        <v>482</v>
      </c>
      <c r="B25" s="20" t="s">
        <v>511</v>
      </c>
      <c r="C25" s="20"/>
      <c r="D25" s="20"/>
      <c r="E25" s="20"/>
      <c r="F25" s="10">
        <v>203600</v>
      </c>
      <c r="G25" s="10">
        <v>407.2</v>
      </c>
    </row>
    <row r="26" spans="1:7" ht="39.950000000000003" customHeight="1" x14ac:dyDescent="0.15">
      <c r="A26" s="7" t="s">
        <v>484</v>
      </c>
      <c r="B26" s="20" t="s">
        <v>510</v>
      </c>
      <c r="C26" s="20"/>
      <c r="D26" s="20"/>
      <c r="E26" s="20"/>
      <c r="F26" s="10">
        <v>169668.99</v>
      </c>
      <c r="G26" s="10">
        <v>50900.7</v>
      </c>
    </row>
    <row r="27" spans="1:7" ht="39.950000000000003" customHeight="1" x14ac:dyDescent="0.15">
      <c r="A27" s="7" t="s">
        <v>486</v>
      </c>
      <c r="B27" s="20" t="s">
        <v>511</v>
      </c>
      <c r="C27" s="20"/>
      <c r="D27" s="20"/>
      <c r="E27" s="20"/>
      <c r="F27" s="10">
        <v>169668.99</v>
      </c>
      <c r="G27" s="10">
        <v>339.34</v>
      </c>
    </row>
    <row r="28" spans="1:7" ht="24.95" customHeight="1" x14ac:dyDescent="0.15">
      <c r="A28" s="28" t="s">
        <v>462</v>
      </c>
      <c r="B28" s="28"/>
      <c r="C28" s="28"/>
      <c r="D28" s="28"/>
      <c r="E28" s="28"/>
      <c r="F28" s="28"/>
      <c r="G28" s="13">
        <f>SUBTOTAL(9,G22:G27)</f>
        <v>297192.21000000002</v>
      </c>
    </row>
    <row r="29" spans="1:7" ht="24.95" customHeight="1" x14ac:dyDescent="0.15"/>
    <row r="30" spans="1:7" ht="20.100000000000001" customHeight="1" x14ac:dyDescent="0.15">
      <c r="A30" s="26" t="s">
        <v>396</v>
      </c>
      <c r="B30" s="26"/>
      <c r="C30" s="27" t="s">
        <v>148</v>
      </c>
      <c r="D30" s="27"/>
      <c r="E30" s="27"/>
      <c r="F30" s="27"/>
      <c r="G30" s="27"/>
    </row>
    <row r="31" spans="1:7" ht="20.100000000000001" customHeight="1" x14ac:dyDescent="0.15">
      <c r="A31" s="26" t="s">
        <v>397</v>
      </c>
      <c r="B31" s="26"/>
      <c r="C31" s="27" t="s">
        <v>463</v>
      </c>
      <c r="D31" s="27"/>
      <c r="E31" s="27"/>
      <c r="F31" s="27"/>
      <c r="G31" s="27"/>
    </row>
    <row r="32" spans="1:7" ht="24.95" customHeight="1" x14ac:dyDescent="0.15">
      <c r="A32" s="26" t="s">
        <v>399</v>
      </c>
      <c r="B32" s="26"/>
      <c r="C32" s="27" t="s">
        <v>371</v>
      </c>
      <c r="D32" s="27"/>
      <c r="E32" s="27"/>
      <c r="F32" s="27"/>
      <c r="G32" s="27"/>
    </row>
    <row r="33" spans="1:7" ht="15" customHeight="1" x14ac:dyDescent="0.15"/>
    <row r="34" spans="1:7" ht="50.1" customHeight="1" x14ac:dyDescent="0.15">
      <c r="A34" s="17" t="s">
        <v>506</v>
      </c>
      <c r="B34" s="17"/>
      <c r="C34" s="17"/>
      <c r="D34" s="17"/>
      <c r="E34" s="17"/>
      <c r="F34" s="17"/>
      <c r="G34" s="17"/>
    </row>
    <row r="35" spans="1:7" ht="15" customHeight="1" x14ac:dyDescent="0.15"/>
    <row r="36" spans="1:7" ht="50.1" customHeight="1" x14ac:dyDescent="0.15">
      <c r="A36" s="7" t="s">
        <v>305</v>
      </c>
      <c r="B36" s="19" t="s">
        <v>507</v>
      </c>
      <c r="C36" s="19"/>
      <c r="D36" s="19"/>
      <c r="E36" s="19"/>
      <c r="F36" s="7" t="s">
        <v>508</v>
      </c>
      <c r="G36" s="7" t="s">
        <v>509</v>
      </c>
    </row>
    <row r="37" spans="1:7" ht="15" customHeight="1" x14ac:dyDescent="0.15">
      <c r="A37" s="7">
        <v>1</v>
      </c>
      <c r="B37" s="19">
        <v>2</v>
      </c>
      <c r="C37" s="19"/>
      <c r="D37" s="19"/>
      <c r="E37" s="19"/>
      <c r="F37" s="7">
        <v>3</v>
      </c>
      <c r="G37" s="7">
        <v>4</v>
      </c>
    </row>
    <row r="38" spans="1:7" ht="39.950000000000003" customHeight="1" x14ac:dyDescent="0.15">
      <c r="A38" s="7" t="s">
        <v>312</v>
      </c>
      <c r="B38" s="20" t="s">
        <v>510</v>
      </c>
      <c r="C38" s="20"/>
      <c r="D38" s="20"/>
      <c r="E38" s="20"/>
      <c r="F38" s="10">
        <v>4189772.04</v>
      </c>
      <c r="G38" s="10">
        <v>1256931.6100000001</v>
      </c>
    </row>
    <row r="39" spans="1:7" ht="39.950000000000003" customHeight="1" x14ac:dyDescent="0.15">
      <c r="A39" s="7" t="s">
        <v>413</v>
      </c>
      <c r="B39" s="20" t="s">
        <v>511</v>
      </c>
      <c r="C39" s="20"/>
      <c r="D39" s="20"/>
      <c r="E39" s="20"/>
      <c r="F39" s="10">
        <v>4189772.04</v>
      </c>
      <c r="G39" s="10">
        <v>8379.5400000000009</v>
      </c>
    </row>
    <row r="40" spans="1:7" ht="39.950000000000003" customHeight="1" x14ac:dyDescent="0.15">
      <c r="A40" s="7" t="s">
        <v>414</v>
      </c>
      <c r="B40" s="20" t="s">
        <v>510</v>
      </c>
      <c r="C40" s="20"/>
      <c r="D40" s="20"/>
      <c r="E40" s="20"/>
      <c r="F40" s="10">
        <v>12786647.76</v>
      </c>
      <c r="G40" s="10">
        <v>3835994.33</v>
      </c>
    </row>
    <row r="41" spans="1:7" ht="39.950000000000003" customHeight="1" x14ac:dyDescent="0.15">
      <c r="A41" s="7" t="s">
        <v>417</v>
      </c>
      <c r="B41" s="20" t="s">
        <v>511</v>
      </c>
      <c r="C41" s="20"/>
      <c r="D41" s="20"/>
      <c r="E41" s="20"/>
      <c r="F41" s="10">
        <v>12786655</v>
      </c>
      <c r="G41" s="10">
        <v>25573.31</v>
      </c>
    </row>
    <row r="42" spans="1:7" ht="39.950000000000003" customHeight="1" x14ac:dyDescent="0.15">
      <c r="A42" s="7" t="s">
        <v>418</v>
      </c>
      <c r="B42" s="20" t="s">
        <v>510</v>
      </c>
      <c r="C42" s="20"/>
      <c r="D42" s="20"/>
      <c r="E42" s="20"/>
      <c r="F42" s="10">
        <v>1763874.48</v>
      </c>
      <c r="G42" s="10">
        <v>529162.34</v>
      </c>
    </row>
    <row r="43" spans="1:7" ht="39.950000000000003" customHeight="1" x14ac:dyDescent="0.15">
      <c r="A43" s="7" t="s">
        <v>465</v>
      </c>
      <c r="B43" s="20" t="s">
        <v>511</v>
      </c>
      <c r="C43" s="20"/>
      <c r="D43" s="20"/>
      <c r="E43" s="20"/>
      <c r="F43" s="10">
        <v>1763880</v>
      </c>
      <c r="G43" s="10">
        <v>3527.76</v>
      </c>
    </row>
    <row r="44" spans="1:7" ht="39.950000000000003" customHeight="1" x14ac:dyDescent="0.15">
      <c r="A44" s="7" t="s">
        <v>473</v>
      </c>
      <c r="B44" s="20" t="s">
        <v>510</v>
      </c>
      <c r="C44" s="20"/>
      <c r="D44" s="20"/>
      <c r="E44" s="20"/>
      <c r="F44" s="10">
        <v>2520154.83</v>
      </c>
      <c r="G44" s="10">
        <v>756046.45</v>
      </c>
    </row>
    <row r="45" spans="1:7" ht="39.950000000000003" customHeight="1" x14ac:dyDescent="0.15">
      <c r="A45" s="7" t="s">
        <v>512</v>
      </c>
      <c r="B45" s="20" t="s">
        <v>511</v>
      </c>
      <c r="C45" s="20"/>
      <c r="D45" s="20"/>
      <c r="E45" s="20"/>
      <c r="F45" s="10">
        <v>2520144.83</v>
      </c>
      <c r="G45" s="10">
        <v>5040.29</v>
      </c>
    </row>
    <row r="46" spans="1:7" ht="24.95" customHeight="1" x14ac:dyDescent="0.15">
      <c r="A46" s="28" t="s">
        <v>462</v>
      </c>
      <c r="B46" s="28"/>
      <c r="C46" s="28"/>
      <c r="D46" s="28"/>
      <c r="E46" s="28"/>
      <c r="F46" s="28"/>
      <c r="G46" s="13">
        <f>SUBTOTAL(9,G38:G45)</f>
        <v>6420655.6299999999</v>
      </c>
    </row>
    <row r="47" spans="1:7" ht="24.95" customHeight="1" x14ac:dyDescent="0.15"/>
    <row r="48" spans="1:7" ht="20.100000000000001" customHeight="1" x14ac:dyDescent="0.15">
      <c r="A48" s="26" t="s">
        <v>396</v>
      </c>
      <c r="B48" s="26"/>
      <c r="C48" s="27" t="s">
        <v>148</v>
      </c>
      <c r="D48" s="27"/>
      <c r="E48" s="27"/>
      <c r="F48" s="27"/>
      <c r="G48" s="27"/>
    </row>
    <row r="49" spans="1:7" ht="20.100000000000001" customHeight="1" x14ac:dyDescent="0.15">
      <c r="A49" s="26" t="s">
        <v>397</v>
      </c>
      <c r="B49" s="26"/>
      <c r="C49" s="27" t="s">
        <v>503</v>
      </c>
      <c r="D49" s="27"/>
      <c r="E49" s="27"/>
      <c r="F49" s="27"/>
      <c r="G49" s="27"/>
    </row>
    <row r="50" spans="1:7" ht="24.95" customHeight="1" x14ac:dyDescent="0.15">
      <c r="A50" s="26" t="s">
        <v>399</v>
      </c>
      <c r="B50" s="26"/>
      <c r="C50" s="27" t="s">
        <v>374</v>
      </c>
      <c r="D50" s="27"/>
      <c r="E50" s="27"/>
      <c r="F50" s="27"/>
      <c r="G50" s="27"/>
    </row>
    <row r="51" spans="1:7" ht="15" customHeight="1" x14ac:dyDescent="0.15"/>
    <row r="52" spans="1:7" ht="50.1" customHeight="1" x14ac:dyDescent="0.15">
      <c r="A52" s="17" t="s">
        <v>506</v>
      </c>
      <c r="B52" s="17"/>
      <c r="C52" s="17"/>
      <c r="D52" s="17"/>
      <c r="E52" s="17"/>
      <c r="F52" s="17"/>
      <c r="G52" s="17"/>
    </row>
    <row r="53" spans="1:7" ht="15" customHeight="1" x14ac:dyDescent="0.15"/>
    <row r="54" spans="1:7" ht="50.1" customHeight="1" x14ac:dyDescent="0.15">
      <c r="A54" s="7" t="s">
        <v>305</v>
      </c>
      <c r="B54" s="19" t="s">
        <v>507</v>
      </c>
      <c r="C54" s="19"/>
      <c r="D54" s="19"/>
      <c r="E54" s="19"/>
      <c r="F54" s="7" t="s">
        <v>508</v>
      </c>
      <c r="G54" s="7" t="s">
        <v>509</v>
      </c>
    </row>
    <row r="55" spans="1:7" ht="15" customHeight="1" x14ac:dyDescent="0.15">
      <c r="A55" s="7">
        <v>1</v>
      </c>
      <c r="B55" s="19">
        <v>2</v>
      </c>
      <c r="C55" s="19"/>
      <c r="D55" s="19"/>
      <c r="E55" s="19"/>
      <c r="F55" s="7">
        <v>3</v>
      </c>
      <c r="G55" s="7">
        <v>4</v>
      </c>
    </row>
    <row r="56" spans="1:7" ht="39.950000000000003" customHeight="1" x14ac:dyDescent="0.15">
      <c r="A56" s="7" t="s">
        <v>466</v>
      </c>
      <c r="B56" s="20" t="s">
        <v>510</v>
      </c>
      <c r="C56" s="20"/>
      <c r="D56" s="20"/>
      <c r="E56" s="20"/>
      <c r="F56" s="10">
        <v>71167.56</v>
      </c>
      <c r="G56" s="10">
        <v>21350.27</v>
      </c>
    </row>
    <row r="57" spans="1:7" ht="39.950000000000003" customHeight="1" x14ac:dyDescent="0.15">
      <c r="A57" s="7" t="s">
        <v>469</v>
      </c>
      <c r="B57" s="20" t="s">
        <v>511</v>
      </c>
      <c r="C57" s="20"/>
      <c r="D57" s="20"/>
      <c r="E57" s="20"/>
      <c r="F57" s="10">
        <v>71167.460000000006</v>
      </c>
      <c r="G57" s="10">
        <v>142.33000000000001</v>
      </c>
    </row>
    <row r="58" spans="1:7" ht="24.95" customHeight="1" x14ac:dyDescent="0.15">
      <c r="A58" s="28" t="s">
        <v>462</v>
      </c>
      <c r="B58" s="28"/>
      <c r="C58" s="28"/>
      <c r="D58" s="28"/>
      <c r="E58" s="28"/>
      <c r="F58" s="28"/>
      <c r="G58" s="13">
        <f>SUBTOTAL(9,G56:G57)</f>
        <v>21492.600000000002</v>
      </c>
    </row>
    <row r="59" spans="1:7" ht="24.95" customHeight="1" x14ac:dyDescent="0.15"/>
    <row r="60" spans="1:7" ht="20.100000000000001" customHeight="1" x14ac:dyDescent="0.15">
      <c r="A60" s="26" t="s">
        <v>396</v>
      </c>
      <c r="B60" s="26"/>
      <c r="C60" s="27" t="s">
        <v>148</v>
      </c>
      <c r="D60" s="27"/>
      <c r="E60" s="27"/>
      <c r="F60" s="27"/>
      <c r="G60" s="27"/>
    </row>
    <row r="61" spans="1:7" ht="20.100000000000001" customHeight="1" x14ac:dyDescent="0.15">
      <c r="A61" s="26" t="s">
        <v>397</v>
      </c>
      <c r="B61" s="26"/>
      <c r="C61" s="27" t="s">
        <v>463</v>
      </c>
      <c r="D61" s="27"/>
      <c r="E61" s="27"/>
      <c r="F61" s="27"/>
      <c r="G61" s="27"/>
    </row>
    <row r="62" spans="1:7" ht="24.95" customHeight="1" x14ac:dyDescent="0.15">
      <c r="A62" s="26" t="s">
        <v>399</v>
      </c>
      <c r="B62" s="26"/>
      <c r="C62" s="27" t="s">
        <v>374</v>
      </c>
      <c r="D62" s="27"/>
      <c r="E62" s="27"/>
      <c r="F62" s="27"/>
      <c r="G62" s="27"/>
    </row>
    <row r="63" spans="1:7" ht="15" customHeight="1" x14ac:dyDescent="0.15"/>
    <row r="64" spans="1:7" ht="50.1" customHeight="1" x14ac:dyDescent="0.15">
      <c r="A64" s="17" t="s">
        <v>506</v>
      </c>
      <c r="B64" s="17"/>
      <c r="C64" s="17"/>
      <c r="D64" s="17"/>
      <c r="E64" s="17"/>
      <c r="F64" s="17"/>
      <c r="G64" s="17"/>
    </row>
    <row r="65" spans="1:7" ht="15" customHeight="1" x14ac:dyDescent="0.15"/>
    <row r="66" spans="1:7" ht="50.1" customHeight="1" x14ac:dyDescent="0.15">
      <c r="A66" s="7" t="s">
        <v>305</v>
      </c>
      <c r="B66" s="19" t="s">
        <v>507</v>
      </c>
      <c r="C66" s="19"/>
      <c r="D66" s="19"/>
      <c r="E66" s="19"/>
      <c r="F66" s="7" t="s">
        <v>508</v>
      </c>
      <c r="G66" s="7" t="s">
        <v>509</v>
      </c>
    </row>
    <row r="67" spans="1:7" ht="15" customHeight="1" x14ac:dyDescent="0.15">
      <c r="A67" s="7">
        <v>1</v>
      </c>
      <c r="B67" s="19">
        <v>2</v>
      </c>
      <c r="C67" s="19"/>
      <c r="D67" s="19"/>
      <c r="E67" s="19"/>
      <c r="F67" s="7">
        <v>3</v>
      </c>
      <c r="G67" s="7">
        <v>4</v>
      </c>
    </row>
    <row r="68" spans="1:7" ht="39.950000000000003" customHeight="1" x14ac:dyDescent="0.15">
      <c r="A68" s="7" t="s">
        <v>312</v>
      </c>
      <c r="B68" s="20" t="s">
        <v>510</v>
      </c>
      <c r="C68" s="20"/>
      <c r="D68" s="20"/>
      <c r="E68" s="20"/>
      <c r="F68" s="10">
        <v>4189772.04</v>
      </c>
      <c r="G68" s="10">
        <v>1256931.6100000001</v>
      </c>
    </row>
    <row r="69" spans="1:7" ht="39.950000000000003" customHeight="1" x14ac:dyDescent="0.15">
      <c r="A69" s="7" t="s">
        <v>413</v>
      </c>
      <c r="B69" s="20" t="s">
        <v>511</v>
      </c>
      <c r="C69" s="20"/>
      <c r="D69" s="20"/>
      <c r="E69" s="20"/>
      <c r="F69" s="10">
        <v>4189772.04</v>
      </c>
      <c r="G69" s="10">
        <v>8379.5400000000009</v>
      </c>
    </row>
    <row r="70" spans="1:7" ht="39.950000000000003" customHeight="1" x14ac:dyDescent="0.15">
      <c r="A70" s="7" t="s">
        <v>414</v>
      </c>
      <c r="B70" s="20" t="s">
        <v>510</v>
      </c>
      <c r="C70" s="20"/>
      <c r="D70" s="20"/>
      <c r="E70" s="20"/>
      <c r="F70" s="10">
        <v>12786647.800000001</v>
      </c>
      <c r="G70" s="10">
        <v>3835994.34</v>
      </c>
    </row>
    <row r="71" spans="1:7" ht="39.950000000000003" customHeight="1" x14ac:dyDescent="0.15">
      <c r="A71" s="7" t="s">
        <v>417</v>
      </c>
      <c r="B71" s="20" t="s">
        <v>511</v>
      </c>
      <c r="C71" s="20"/>
      <c r="D71" s="20"/>
      <c r="E71" s="20"/>
      <c r="F71" s="10">
        <v>12786647.76</v>
      </c>
      <c r="G71" s="10">
        <v>25573.3</v>
      </c>
    </row>
    <row r="72" spans="1:7" ht="39.950000000000003" customHeight="1" x14ac:dyDescent="0.15">
      <c r="A72" s="7" t="s">
        <v>418</v>
      </c>
      <c r="B72" s="20" t="s">
        <v>510</v>
      </c>
      <c r="C72" s="20"/>
      <c r="D72" s="20"/>
      <c r="E72" s="20"/>
      <c r="F72" s="10">
        <v>1763874.5</v>
      </c>
      <c r="G72" s="10">
        <v>529162.35</v>
      </c>
    </row>
    <row r="73" spans="1:7" ht="39.950000000000003" customHeight="1" x14ac:dyDescent="0.15">
      <c r="A73" s="7" t="s">
        <v>465</v>
      </c>
      <c r="B73" s="20" t="s">
        <v>511</v>
      </c>
      <c r="C73" s="20"/>
      <c r="D73" s="20"/>
      <c r="E73" s="20"/>
      <c r="F73" s="10">
        <v>1763874.48</v>
      </c>
      <c r="G73" s="10">
        <v>3527.75</v>
      </c>
    </row>
    <row r="74" spans="1:7" ht="39.950000000000003" customHeight="1" x14ac:dyDescent="0.15">
      <c r="A74" s="7" t="s">
        <v>473</v>
      </c>
      <c r="B74" s="20" t="s">
        <v>510</v>
      </c>
      <c r="C74" s="20"/>
      <c r="D74" s="20"/>
      <c r="E74" s="20"/>
      <c r="F74" s="10">
        <v>7008138.6799999997</v>
      </c>
      <c r="G74" s="10">
        <v>2102441.6</v>
      </c>
    </row>
    <row r="75" spans="1:7" ht="39.950000000000003" customHeight="1" x14ac:dyDescent="0.15">
      <c r="A75" s="7" t="s">
        <v>512</v>
      </c>
      <c r="B75" s="20" t="s">
        <v>511</v>
      </c>
      <c r="C75" s="20"/>
      <c r="D75" s="20"/>
      <c r="E75" s="20"/>
      <c r="F75" s="10">
        <v>7008128.6799999997</v>
      </c>
      <c r="G75" s="10">
        <v>14016.26</v>
      </c>
    </row>
    <row r="76" spans="1:7" ht="24.95" customHeight="1" x14ac:dyDescent="0.15">
      <c r="A76" s="28" t="s">
        <v>462</v>
      </c>
      <c r="B76" s="28"/>
      <c r="C76" s="28"/>
      <c r="D76" s="28"/>
      <c r="E76" s="28"/>
      <c r="F76" s="28"/>
      <c r="G76" s="13">
        <f>SUBTOTAL(9,G68:G75)</f>
        <v>7776026.75</v>
      </c>
    </row>
    <row r="77" spans="1:7" ht="24.95" customHeight="1" x14ac:dyDescent="0.15"/>
    <row r="78" spans="1:7" ht="20.100000000000001" customHeight="1" x14ac:dyDescent="0.15">
      <c r="A78" s="26" t="s">
        <v>396</v>
      </c>
      <c r="B78" s="26"/>
      <c r="C78" s="27" t="s">
        <v>148</v>
      </c>
      <c r="D78" s="27"/>
      <c r="E78" s="27"/>
      <c r="F78" s="27"/>
      <c r="G78" s="27"/>
    </row>
    <row r="79" spans="1:7" ht="20.100000000000001" customHeight="1" x14ac:dyDescent="0.15">
      <c r="A79" s="26" t="s">
        <v>397</v>
      </c>
      <c r="B79" s="26"/>
      <c r="C79" s="27" t="s">
        <v>503</v>
      </c>
      <c r="D79" s="27"/>
      <c r="E79" s="27"/>
      <c r="F79" s="27"/>
      <c r="G79" s="27"/>
    </row>
    <row r="80" spans="1:7" ht="24.95" customHeight="1" x14ac:dyDescent="0.15">
      <c r="A80" s="26" t="s">
        <v>399</v>
      </c>
      <c r="B80" s="26"/>
      <c r="C80" s="27" t="s">
        <v>377</v>
      </c>
      <c r="D80" s="27"/>
      <c r="E80" s="27"/>
      <c r="F80" s="27"/>
      <c r="G80" s="27"/>
    </row>
    <row r="81" spans="1:7" ht="15" customHeight="1" x14ac:dyDescent="0.15"/>
    <row r="82" spans="1:7" ht="50.1" customHeight="1" x14ac:dyDescent="0.15">
      <c r="A82" s="17" t="s">
        <v>506</v>
      </c>
      <c r="B82" s="17"/>
      <c r="C82" s="17"/>
      <c r="D82" s="17"/>
      <c r="E82" s="17"/>
      <c r="F82" s="17"/>
      <c r="G82" s="17"/>
    </row>
    <row r="83" spans="1:7" ht="15" customHeight="1" x14ac:dyDescent="0.15"/>
    <row r="84" spans="1:7" ht="50.1" customHeight="1" x14ac:dyDescent="0.15">
      <c r="A84" s="7" t="s">
        <v>305</v>
      </c>
      <c r="B84" s="19" t="s">
        <v>507</v>
      </c>
      <c r="C84" s="19"/>
      <c r="D84" s="19"/>
      <c r="E84" s="19"/>
      <c r="F84" s="7" t="s">
        <v>508</v>
      </c>
      <c r="G84" s="7" t="s">
        <v>509</v>
      </c>
    </row>
    <row r="85" spans="1:7" ht="15" customHeight="1" x14ac:dyDescent="0.15">
      <c r="A85" s="7">
        <v>1</v>
      </c>
      <c r="B85" s="19">
        <v>2</v>
      </c>
      <c r="C85" s="19"/>
      <c r="D85" s="19"/>
      <c r="E85" s="19"/>
      <c r="F85" s="7">
        <v>3</v>
      </c>
      <c r="G85" s="7">
        <v>4</v>
      </c>
    </row>
    <row r="86" spans="1:7" ht="39.950000000000003" customHeight="1" x14ac:dyDescent="0.15">
      <c r="A86" s="7" t="s">
        <v>466</v>
      </c>
      <c r="B86" s="20" t="s">
        <v>510</v>
      </c>
      <c r="C86" s="20"/>
      <c r="D86" s="20"/>
      <c r="E86" s="20"/>
      <c r="F86" s="10">
        <v>71167.56</v>
      </c>
      <c r="G86" s="10">
        <v>21350.27</v>
      </c>
    </row>
    <row r="87" spans="1:7" ht="39.950000000000003" customHeight="1" x14ac:dyDescent="0.15">
      <c r="A87" s="7" t="s">
        <v>469</v>
      </c>
      <c r="B87" s="20" t="s">
        <v>511</v>
      </c>
      <c r="C87" s="20"/>
      <c r="D87" s="20"/>
      <c r="E87" s="20"/>
      <c r="F87" s="10">
        <v>71167.460000000006</v>
      </c>
      <c r="G87" s="10">
        <v>142.33000000000001</v>
      </c>
    </row>
    <row r="88" spans="1:7" ht="24.95" customHeight="1" x14ac:dyDescent="0.15">
      <c r="A88" s="28" t="s">
        <v>462</v>
      </c>
      <c r="B88" s="28"/>
      <c r="C88" s="28"/>
      <c r="D88" s="28"/>
      <c r="E88" s="28"/>
      <c r="F88" s="28"/>
      <c r="G88" s="13">
        <f>SUBTOTAL(9,G86:G87)</f>
        <v>21492.600000000002</v>
      </c>
    </row>
    <row r="89" spans="1:7" ht="24.95" customHeight="1" x14ac:dyDescent="0.15"/>
    <row r="90" spans="1:7" ht="20.100000000000001" customHeight="1" x14ac:dyDescent="0.15">
      <c r="A90" s="26" t="s">
        <v>396</v>
      </c>
      <c r="B90" s="26"/>
      <c r="C90" s="27" t="s">
        <v>148</v>
      </c>
      <c r="D90" s="27"/>
      <c r="E90" s="27"/>
      <c r="F90" s="27"/>
      <c r="G90" s="27"/>
    </row>
    <row r="91" spans="1:7" ht="20.100000000000001" customHeight="1" x14ac:dyDescent="0.15">
      <c r="A91" s="26" t="s">
        <v>397</v>
      </c>
      <c r="B91" s="26"/>
      <c r="C91" s="27" t="s">
        <v>463</v>
      </c>
      <c r="D91" s="27"/>
      <c r="E91" s="27"/>
      <c r="F91" s="27"/>
      <c r="G91" s="27"/>
    </row>
    <row r="92" spans="1:7" ht="24.95" customHeight="1" x14ac:dyDescent="0.15">
      <c r="A92" s="26" t="s">
        <v>399</v>
      </c>
      <c r="B92" s="26"/>
      <c r="C92" s="27" t="s">
        <v>377</v>
      </c>
      <c r="D92" s="27"/>
      <c r="E92" s="27"/>
      <c r="F92" s="27"/>
      <c r="G92" s="27"/>
    </row>
    <row r="93" spans="1:7" ht="15" customHeight="1" x14ac:dyDescent="0.15"/>
    <row r="94" spans="1:7" ht="50.1" customHeight="1" x14ac:dyDescent="0.15">
      <c r="A94" s="17" t="s">
        <v>506</v>
      </c>
      <c r="B94" s="17"/>
      <c r="C94" s="17"/>
      <c r="D94" s="17"/>
      <c r="E94" s="17"/>
      <c r="F94" s="17"/>
      <c r="G94" s="17"/>
    </row>
    <row r="95" spans="1:7" ht="15" customHeight="1" x14ac:dyDescent="0.15"/>
    <row r="96" spans="1:7" ht="50.1" customHeight="1" x14ac:dyDescent="0.15">
      <c r="A96" s="7" t="s">
        <v>305</v>
      </c>
      <c r="B96" s="19" t="s">
        <v>507</v>
      </c>
      <c r="C96" s="19"/>
      <c r="D96" s="19"/>
      <c r="E96" s="19"/>
      <c r="F96" s="7" t="s">
        <v>508</v>
      </c>
      <c r="G96" s="7" t="s">
        <v>509</v>
      </c>
    </row>
    <row r="97" spans="1:7" ht="15" customHeight="1" x14ac:dyDescent="0.15">
      <c r="A97" s="7">
        <v>1</v>
      </c>
      <c r="B97" s="19">
        <v>2</v>
      </c>
      <c r="C97" s="19"/>
      <c r="D97" s="19"/>
      <c r="E97" s="19"/>
      <c r="F97" s="7">
        <v>3</v>
      </c>
      <c r="G97" s="7">
        <v>4</v>
      </c>
    </row>
    <row r="98" spans="1:7" ht="39.950000000000003" customHeight="1" x14ac:dyDescent="0.15">
      <c r="A98" s="7" t="s">
        <v>312</v>
      </c>
      <c r="B98" s="20" t="s">
        <v>510</v>
      </c>
      <c r="C98" s="20"/>
      <c r="D98" s="20"/>
      <c r="E98" s="20"/>
      <c r="F98" s="10">
        <v>4189772.04</v>
      </c>
      <c r="G98" s="10">
        <v>1256931.6100000001</v>
      </c>
    </row>
    <row r="99" spans="1:7" ht="39.950000000000003" customHeight="1" x14ac:dyDescent="0.15">
      <c r="A99" s="7" t="s">
        <v>413</v>
      </c>
      <c r="B99" s="20" t="s">
        <v>511</v>
      </c>
      <c r="C99" s="20"/>
      <c r="D99" s="20"/>
      <c r="E99" s="20"/>
      <c r="F99" s="10">
        <v>4189772.04</v>
      </c>
      <c r="G99" s="10">
        <v>8379.5400000000009</v>
      </c>
    </row>
    <row r="100" spans="1:7" ht="39.950000000000003" customHeight="1" x14ac:dyDescent="0.15">
      <c r="A100" s="7" t="s">
        <v>414</v>
      </c>
      <c r="B100" s="20" t="s">
        <v>510</v>
      </c>
      <c r="C100" s="20"/>
      <c r="D100" s="20"/>
      <c r="E100" s="20"/>
      <c r="F100" s="10">
        <v>12786647.800000001</v>
      </c>
      <c r="G100" s="10">
        <v>3835994.34</v>
      </c>
    </row>
    <row r="101" spans="1:7" ht="39.950000000000003" customHeight="1" x14ac:dyDescent="0.15">
      <c r="A101" s="7" t="s">
        <v>417</v>
      </c>
      <c r="B101" s="20" t="s">
        <v>511</v>
      </c>
      <c r="C101" s="20"/>
      <c r="D101" s="20"/>
      <c r="E101" s="20"/>
      <c r="F101" s="10">
        <v>12786647.76</v>
      </c>
      <c r="G101" s="10">
        <v>25573.3</v>
      </c>
    </row>
    <row r="102" spans="1:7" ht="39.950000000000003" customHeight="1" x14ac:dyDescent="0.15">
      <c r="A102" s="7" t="s">
        <v>418</v>
      </c>
      <c r="B102" s="20" t="s">
        <v>510</v>
      </c>
      <c r="C102" s="20"/>
      <c r="D102" s="20"/>
      <c r="E102" s="20"/>
      <c r="F102" s="10">
        <v>1763874.5</v>
      </c>
      <c r="G102" s="10">
        <v>529162.35</v>
      </c>
    </row>
    <row r="103" spans="1:7" ht="39.950000000000003" customHeight="1" x14ac:dyDescent="0.15">
      <c r="A103" s="7" t="s">
        <v>465</v>
      </c>
      <c r="B103" s="20" t="s">
        <v>511</v>
      </c>
      <c r="C103" s="20"/>
      <c r="D103" s="20"/>
      <c r="E103" s="20"/>
      <c r="F103" s="10">
        <v>1763874.48</v>
      </c>
      <c r="G103" s="10">
        <v>3527.75</v>
      </c>
    </row>
    <row r="104" spans="1:7" ht="39.950000000000003" customHeight="1" x14ac:dyDescent="0.15">
      <c r="A104" s="7" t="s">
        <v>473</v>
      </c>
      <c r="B104" s="20" t="s">
        <v>510</v>
      </c>
      <c r="C104" s="20"/>
      <c r="D104" s="20"/>
      <c r="E104" s="20"/>
      <c r="F104" s="10">
        <v>8823238.6799999997</v>
      </c>
      <c r="G104" s="10">
        <v>2646971.6</v>
      </c>
    </row>
    <row r="105" spans="1:7" ht="39.950000000000003" customHeight="1" x14ac:dyDescent="0.15">
      <c r="A105" s="7" t="s">
        <v>512</v>
      </c>
      <c r="B105" s="20" t="s">
        <v>511</v>
      </c>
      <c r="C105" s="20"/>
      <c r="D105" s="20"/>
      <c r="E105" s="20"/>
      <c r="F105" s="10">
        <v>8823228.6799999997</v>
      </c>
      <c r="G105" s="10">
        <v>17646.46</v>
      </c>
    </row>
    <row r="106" spans="1:7" ht="24.95" customHeight="1" x14ac:dyDescent="0.15">
      <c r="A106" s="28" t="s">
        <v>462</v>
      </c>
      <c r="B106" s="28"/>
      <c r="C106" s="28"/>
      <c r="D106" s="28"/>
      <c r="E106" s="28"/>
      <c r="F106" s="28"/>
      <c r="G106" s="13">
        <f>SUBTOTAL(9,G98:G105)</f>
        <v>8324186.9500000002</v>
      </c>
    </row>
    <row r="107" spans="1:7" ht="24.95" customHeight="1" x14ac:dyDescent="0.15"/>
    <row r="108" spans="1:7" ht="20.100000000000001" customHeight="1" x14ac:dyDescent="0.15">
      <c r="A108" s="26" t="s">
        <v>396</v>
      </c>
      <c r="B108" s="26"/>
      <c r="C108" s="27" t="s">
        <v>129</v>
      </c>
      <c r="D108" s="27"/>
      <c r="E108" s="27"/>
      <c r="F108" s="27"/>
      <c r="G108" s="27"/>
    </row>
    <row r="109" spans="1:7" ht="20.100000000000001" customHeight="1" x14ac:dyDescent="0.15">
      <c r="A109" s="26" t="s">
        <v>397</v>
      </c>
      <c r="B109" s="26"/>
      <c r="C109" s="27" t="s">
        <v>463</v>
      </c>
      <c r="D109" s="27"/>
      <c r="E109" s="27"/>
      <c r="F109" s="27"/>
      <c r="G109" s="27"/>
    </row>
    <row r="110" spans="1:7" ht="24.95" customHeight="1" x14ac:dyDescent="0.15">
      <c r="A110" s="26" t="s">
        <v>399</v>
      </c>
      <c r="B110" s="26"/>
      <c r="C110" s="27" t="s">
        <v>371</v>
      </c>
      <c r="D110" s="27"/>
      <c r="E110" s="27"/>
      <c r="F110" s="27"/>
      <c r="G110" s="27"/>
    </row>
    <row r="111" spans="1:7" ht="15" customHeight="1" x14ac:dyDescent="0.15"/>
    <row r="112" spans="1:7" ht="50.1" customHeight="1" x14ac:dyDescent="0.15">
      <c r="A112" s="17" t="s">
        <v>513</v>
      </c>
      <c r="B112" s="17"/>
      <c r="C112" s="17"/>
      <c r="D112" s="17"/>
      <c r="E112" s="17"/>
      <c r="F112" s="17"/>
      <c r="G112" s="17"/>
    </row>
    <row r="113" spans="1:7" ht="15" customHeight="1" x14ac:dyDescent="0.15"/>
    <row r="114" spans="1:7" ht="50.1" customHeight="1" x14ac:dyDescent="0.15">
      <c r="A114" s="7" t="s">
        <v>305</v>
      </c>
      <c r="B114" s="19" t="s">
        <v>39</v>
      </c>
      <c r="C114" s="19"/>
      <c r="D114" s="19"/>
      <c r="E114" s="7" t="s">
        <v>514</v>
      </c>
      <c r="F114" s="7" t="s">
        <v>515</v>
      </c>
      <c r="G114" s="7" t="s">
        <v>516</v>
      </c>
    </row>
    <row r="115" spans="1:7" ht="15" customHeight="1" x14ac:dyDescent="0.15">
      <c r="A115" s="7">
        <v>1</v>
      </c>
      <c r="B115" s="19">
        <v>2</v>
      </c>
      <c r="C115" s="19"/>
      <c r="D115" s="19"/>
      <c r="E115" s="7">
        <v>3</v>
      </c>
      <c r="F115" s="7">
        <v>4</v>
      </c>
      <c r="G115" s="7">
        <v>5</v>
      </c>
    </row>
    <row r="116" spans="1:7" ht="39.950000000000003" customHeight="1" x14ac:dyDescent="0.15">
      <c r="A116" s="7" t="s">
        <v>312</v>
      </c>
      <c r="B116" s="20" t="s">
        <v>517</v>
      </c>
      <c r="C116" s="20"/>
      <c r="D116" s="20"/>
      <c r="E116" s="10">
        <v>38701.83</v>
      </c>
      <c r="F116" s="10">
        <v>1</v>
      </c>
      <c r="G116" s="10">
        <v>38701.83</v>
      </c>
    </row>
    <row r="117" spans="1:7" ht="24.95" customHeight="1" x14ac:dyDescent="0.15">
      <c r="A117" s="28" t="s">
        <v>462</v>
      </c>
      <c r="B117" s="28"/>
      <c r="C117" s="28"/>
      <c r="D117" s="28"/>
      <c r="E117" s="28"/>
      <c r="F117" s="28"/>
      <c r="G117" s="13">
        <f>SUBTOTAL(9,G116:G116)</f>
        <v>38701.83</v>
      </c>
    </row>
    <row r="118" spans="1:7" ht="0" hidden="1" customHeight="1" x14ac:dyDescent="0.15"/>
  </sheetData>
  <sheetProtection password="8A12" sheet="1" objects="1" scenarios="1"/>
  <mergeCells count="117">
    <mergeCell ref="B116:D116"/>
    <mergeCell ref="A117:F117"/>
    <mergeCell ref="A110:B110"/>
    <mergeCell ref="C110:G110"/>
    <mergeCell ref="A112:G112"/>
    <mergeCell ref="B114:D114"/>
    <mergeCell ref="B115:D115"/>
    <mergeCell ref="A106:F106"/>
    <mergeCell ref="A108:B108"/>
    <mergeCell ref="C108:G108"/>
    <mergeCell ref="A109:B109"/>
    <mergeCell ref="C109:G109"/>
    <mergeCell ref="B101:E101"/>
    <mergeCell ref="B102:E102"/>
    <mergeCell ref="B103:E103"/>
    <mergeCell ref="B104:E104"/>
    <mergeCell ref="B105:E105"/>
    <mergeCell ref="B96:E96"/>
    <mergeCell ref="B97:E97"/>
    <mergeCell ref="B98:E98"/>
    <mergeCell ref="B99:E99"/>
    <mergeCell ref="B100:E100"/>
    <mergeCell ref="A91:B91"/>
    <mergeCell ref="C91:G91"/>
    <mergeCell ref="A92:B92"/>
    <mergeCell ref="C92:G92"/>
    <mergeCell ref="A94:G94"/>
    <mergeCell ref="B86:E86"/>
    <mergeCell ref="B87:E87"/>
    <mergeCell ref="A88:F88"/>
    <mergeCell ref="A90:B90"/>
    <mergeCell ref="C90:G90"/>
    <mergeCell ref="A80:B80"/>
    <mergeCell ref="C80:G80"/>
    <mergeCell ref="A82:G82"/>
    <mergeCell ref="B84:E84"/>
    <mergeCell ref="B85:E85"/>
    <mergeCell ref="B75:E75"/>
    <mergeCell ref="A76:F76"/>
    <mergeCell ref="A78:B78"/>
    <mergeCell ref="C78:G78"/>
    <mergeCell ref="A79:B79"/>
    <mergeCell ref="C79:G79"/>
    <mergeCell ref="B70:E70"/>
    <mergeCell ref="B71:E71"/>
    <mergeCell ref="B72:E72"/>
    <mergeCell ref="B73:E73"/>
    <mergeCell ref="B74:E74"/>
    <mergeCell ref="A64:G64"/>
    <mergeCell ref="B66:E66"/>
    <mergeCell ref="B67:E67"/>
    <mergeCell ref="B68:E68"/>
    <mergeCell ref="B69:E69"/>
    <mergeCell ref="A60:B60"/>
    <mergeCell ref="C60:G60"/>
    <mergeCell ref="A61:B61"/>
    <mergeCell ref="C61:G61"/>
    <mergeCell ref="A62:B62"/>
    <mergeCell ref="C62:G62"/>
    <mergeCell ref="B54:E54"/>
    <mergeCell ref="B55:E55"/>
    <mergeCell ref="B56:E56"/>
    <mergeCell ref="B57:E57"/>
    <mergeCell ref="A58:F58"/>
    <mergeCell ref="A49:B49"/>
    <mergeCell ref="C49:G49"/>
    <mergeCell ref="A50:B50"/>
    <mergeCell ref="C50:G50"/>
    <mergeCell ref="A52:G52"/>
    <mergeCell ref="B43:E43"/>
    <mergeCell ref="B44:E44"/>
    <mergeCell ref="B45:E45"/>
    <mergeCell ref="A46:F46"/>
    <mergeCell ref="A48:B48"/>
    <mergeCell ref="C48:G48"/>
    <mergeCell ref="B38:E38"/>
    <mergeCell ref="B39:E39"/>
    <mergeCell ref="B40:E40"/>
    <mergeCell ref="B41:E41"/>
    <mergeCell ref="B42:E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5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215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463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371</v>
      </c>
      <c r="D4" s="27"/>
      <c r="E4" s="27"/>
      <c r="F4" s="27"/>
      <c r="G4" s="27"/>
    </row>
    <row r="5" spans="1:7" ht="15" customHeight="1" x14ac:dyDescent="0.15"/>
    <row r="6" spans="1:7" ht="24.95" customHeight="1" x14ac:dyDescent="0.15">
      <c r="A6" s="17" t="s">
        <v>518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7" t="s">
        <v>305</v>
      </c>
      <c r="B8" s="19" t="s">
        <v>519</v>
      </c>
      <c r="C8" s="19"/>
      <c r="D8" s="7" t="s">
        <v>520</v>
      </c>
      <c r="E8" s="7" t="s">
        <v>521</v>
      </c>
      <c r="F8" s="7" t="s">
        <v>522</v>
      </c>
      <c r="G8" s="7" t="s">
        <v>523</v>
      </c>
    </row>
    <row r="9" spans="1:7" ht="15" customHeight="1" x14ac:dyDescent="0.15">
      <c r="A9" s="7">
        <v>1</v>
      </c>
      <c r="B9" s="19">
        <v>2</v>
      </c>
      <c r="C9" s="19"/>
      <c r="D9" s="7">
        <v>3</v>
      </c>
      <c r="E9" s="7">
        <v>4</v>
      </c>
      <c r="F9" s="7">
        <v>5</v>
      </c>
      <c r="G9" s="7">
        <v>6</v>
      </c>
    </row>
    <row r="10" spans="1:7" ht="39.950000000000003" customHeight="1" x14ac:dyDescent="0.15">
      <c r="A10" s="7" t="s">
        <v>312</v>
      </c>
      <c r="B10" s="20" t="s">
        <v>524</v>
      </c>
      <c r="C10" s="20"/>
      <c r="D10" s="10">
        <v>5</v>
      </c>
      <c r="E10" s="10">
        <v>12</v>
      </c>
      <c r="F10" s="10">
        <v>665.30499999999995</v>
      </c>
      <c r="G10" s="10">
        <v>39918.300000000003</v>
      </c>
    </row>
    <row r="11" spans="1:7" ht="39.950000000000003" customHeight="1" x14ac:dyDescent="0.15">
      <c r="A11" s="7" t="s">
        <v>411</v>
      </c>
      <c r="B11" s="20" t="s">
        <v>525</v>
      </c>
      <c r="C11" s="20"/>
      <c r="D11" s="10">
        <v>2</v>
      </c>
      <c r="E11" s="10">
        <v>12</v>
      </c>
      <c r="F11" s="10">
        <v>1000</v>
      </c>
      <c r="G11" s="10">
        <v>24000</v>
      </c>
    </row>
    <row r="12" spans="1:7" ht="24.95" customHeight="1" x14ac:dyDescent="0.15">
      <c r="A12" s="28" t="s">
        <v>462</v>
      </c>
      <c r="B12" s="28"/>
      <c r="C12" s="28"/>
      <c r="D12" s="13" t="s">
        <v>315</v>
      </c>
      <c r="E12" s="13" t="s">
        <v>315</v>
      </c>
      <c r="F12" s="13" t="s">
        <v>315</v>
      </c>
      <c r="G12" s="13">
        <f>SUBTOTAL(9,G10:G11)</f>
        <v>63918.3</v>
      </c>
    </row>
    <row r="13" spans="1:7" ht="24.95" customHeight="1" x14ac:dyDescent="0.15"/>
    <row r="14" spans="1:7" ht="20.100000000000001" customHeight="1" x14ac:dyDescent="0.15">
      <c r="A14" s="26" t="s">
        <v>396</v>
      </c>
      <c r="B14" s="26"/>
      <c r="C14" s="27" t="s">
        <v>215</v>
      </c>
      <c r="D14" s="27"/>
      <c r="E14" s="27"/>
      <c r="F14" s="27"/>
      <c r="G14" s="27"/>
    </row>
    <row r="15" spans="1:7" ht="20.100000000000001" customHeight="1" x14ac:dyDescent="0.15">
      <c r="A15" s="26" t="s">
        <v>397</v>
      </c>
      <c r="B15" s="26"/>
      <c r="C15" s="27" t="s">
        <v>463</v>
      </c>
      <c r="D15" s="27"/>
      <c r="E15" s="27"/>
      <c r="F15" s="27"/>
      <c r="G15" s="27"/>
    </row>
    <row r="16" spans="1:7" ht="24.95" customHeight="1" x14ac:dyDescent="0.15">
      <c r="A16" s="26" t="s">
        <v>399</v>
      </c>
      <c r="B16" s="26"/>
      <c r="C16" s="27" t="s">
        <v>374</v>
      </c>
      <c r="D16" s="27"/>
      <c r="E16" s="27"/>
      <c r="F16" s="27"/>
      <c r="G16" s="27"/>
    </row>
    <row r="17" spans="1:7" ht="15" customHeight="1" x14ac:dyDescent="0.15"/>
    <row r="18" spans="1:7" ht="24.95" customHeight="1" x14ac:dyDescent="0.15">
      <c r="A18" s="17" t="s">
        <v>518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7" t="s">
        <v>305</v>
      </c>
      <c r="B20" s="19" t="s">
        <v>519</v>
      </c>
      <c r="C20" s="19"/>
      <c r="D20" s="7" t="s">
        <v>520</v>
      </c>
      <c r="E20" s="7" t="s">
        <v>521</v>
      </c>
      <c r="F20" s="7" t="s">
        <v>522</v>
      </c>
      <c r="G20" s="7" t="s">
        <v>523</v>
      </c>
    </row>
    <row r="21" spans="1:7" ht="15" customHeight="1" x14ac:dyDescent="0.15">
      <c r="A21" s="7">
        <v>1</v>
      </c>
      <c r="B21" s="19">
        <v>2</v>
      </c>
      <c r="C21" s="19"/>
      <c r="D21" s="7">
        <v>3</v>
      </c>
      <c r="E21" s="7">
        <v>4</v>
      </c>
      <c r="F21" s="7">
        <v>5</v>
      </c>
      <c r="G21" s="7">
        <v>6</v>
      </c>
    </row>
    <row r="22" spans="1:7" ht="39.950000000000003" customHeight="1" x14ac:dyDescent="0.15">
      <c r="A22" s="7" t="s">
        <v>312</v>
      </c>
      <c r="B22" s="20" t="s">
        <v>524</v>
      </c>
      <c r="C22" s="20"/>
      <c r="D22" s="10">
        <v>5</v>
      </c>
      <c r="E22" s="10">
        <v>12</v>
      </c>
      <c r="F22" s="10">
        <v>1057.6166700000001</v>
      </c>
      <c r="G22" s="10">
        <v>63457</v>
      </c>
    </row>
    <row r="23" spans="1:7" ht="39.950000000000003" customHeight="1" x14ac:dyDescent="0.15">
      <c r="A23" s="7" t="s">
        <v>411</v>
      </c>
      <c r="B23" s="20" t="s">
        <v>525</v>
      </c>
      <c r="C23" s="20"/>
      <c r="D23" s="10">
        <v>2</v>
      </c>
      <c r="E23" s="10">
        <v>12</v>
      </c>
      <c r="F23" s="10">
        <v>1200</v>
      </c>
      <c r="G23" s="10">
        <v>28800</v>
      </c>
    </row>
    <row r="24" spans="1:7" ht="24.95" customHeight="1" x14ac:dyDescent="0.15">
      <c r="A24" s="28" t="s">
        <v>462</v>
      </c>
      <c r="B24" s="28"/>
      <c r="C24" s="28"/>
      <c r="D24" s="13" t="s">
        <v>315</v>
      </c>
      <c r="E24" s="13" t="s">
        <v>315</v>
      </c>
      <c r="F24" s="13" t="s">
        <v>315</v>
      </c>
      <c r="G24" s="13">
        <f>SUBTOTAL(9,G22:G23)</f>
        <v>92257</v>
      </c>
    </row>
    <row r="25" spans="1:7" ht="24.95" customHeight="1" x14ac:dyDescent="0.15"/>
    <row r="26" spans="1:7" ht="20.100000000000001" customHeight="1" x14ac:dyDescent="0.15">
      <c r="A26" s="26" t="s">
        <v>396</v>
      </c>
      <c r="B26" s="26"/>
      <c r="C26" s="27" t="s">
        <v>215</v>
      </c>
      <c r="D26" s="27"/>
      <c r="E26" s="27"/>
      <c r="F26" s="27"/>
      <c r="G26" s="27"/>
    </row>
    <row r="27" spans="1:7" ht="20.100000000000001" customHeight="1" x14ac:dyDescent="0.15">
      <c r="A27" s="26" t="s">
        <v>397</v>
      </c>
      <c r="B27" s="26"/>
      <c r="C27" s="27" t="s">
        <v>463</v>
      </c>
      <c r="D27" s="27"/>
      <c r="E27" s="27"/>
      <c r="F27" s="27"/>
      <c r="G27" s="27"/>
    </row>
    <row r="28" spans="1:7" ht="24.95" customHeight="1" x14ac:dyDescent="0.15">
      <c r="A28" s="26" t="s">
        <v>399</v>
      </c>
      <c r="B28" s="26"/>
      <c r="C28" s="27" t="s">
        <v>377</v>
      </c>
      <c r="D28" s="27"/>
      <c r="E28" s="27"/>
      <c r="F28" s="27"/>
      <c r="G28" s="27"/>
    </row>
    <row r="29" spans="1:7" ht="15" customHeight="1" x14ac:dyDescent="0.15"/>
    <row r="30" spans="1:7" ht="24.95" customHeight="1" x14ac:dyDescent="0.15">
      <c r="A30" s="17" t="s">
        <v>518</v>
      </c>
      <c r="B30" s="17"/>
      <c r="C30" s="17"/>
      <c r="D30" s="17"/>
      <c r="E30" s="17"/>
      <c r="F30" s="17"/>
      <c r="G30" s="17"/>
    </row>
    <row r="31" spans="1:7" ht="15" customHeight="1" x14ac:dyDescent="0.15"/>
    <row r="32" spans="1:7" ht="50.1" customHeight="1" x14ac:dyDescent="0.15">
      <c r="A32" s="7" t="s">
        <v>305</v>
      </c>
      <c r="B32" s="19" t="s">
        <v>519</v>
      </c>
      <c r="C32" s="19"/>
      <c r="D32" s="7" t="s">
        <v>520</v>
      </c>
      <c r="E32" s="7" t="s">
        <v>521</v>
      </c>
      <c r="F32" s="7" t="s">
        <v>522</v>
      </c>
      <c r="G32" s="7" t="s">
        <v>523</v>
      </c>
    </row>
    <row r="33" spans="1:7" ht="15" customHeight="1" x14ac:dyDescent="0.15">
      <c r="A33" s="7">
        <v>1</v>
      </c>
      <c r="B33" s="19">
        <v>2</v>
      </c>
      <c r="C33" s="19"/>
      <c r="D33" s="7">
        <v>3</v>
      </c>
      <c r="E33" s="7">
        <v>4</v>
      </c>
      <c r="F33" s="7">
        <v>5</v>
      </c>
      <c r="G33" s="7">
        <v>6</v>
      </c>
    </row>
    <row r="34" spans="1:7" ht="39.950000000000003" customHeight="1" x14ac:dyDescent="0.15">
      <c r="A34" s="7" t="s">
        <v>312</v>
      </c>
      <c r="B34" s="20" t="s">
        <v>524</v>
      </c>
      <c r="C34" s="20"/>
      <c r="D34" s="10">
        <v>5</v>
      </c>
      <c r="E34" s="10">
        <v>12</v>
      </c>
      <c r="F34" s="10">
        <v>697.76666999999998</v>
      </c>
      <c r="G34" s="10">
        <v>41866</v>
      </c>
    </row>
    <row r="35" spans="1:7" ht="39.950000000000003" customHeight="1" x14ac:dyDescent="0.15">
      <c r="A35" s="7" t="s">
        <v>411</v>
      </c>
      <c r="B35" s="20" t="s">
        <v>525</v>
      </c>
      <c r="C35" s="20"/>
      <c r="D35" s="10">
        <v>2</v>
      </c>
      <c r="E35" s="10">
        <v>12</v>
      </c>
      <c r="F35" s="10">
        <v>1200</v>
      </c>
      <c r="G35" s="10">
        <v>28800</v>
      </c>
    </row>
    <row r="36" spans="1:7" ht="24.95" customHeight="1" x14ac:dyDescent="0.15">
      <c r="A36" s="28" t="s">
        <v>462</v>
      </c>
      <c r="B36" s="28"/>
      <c r="C36" s="28"/>
      <c r="D36" s="13" t="s">
        <v>315</v>
      </c>
      <c r="E36" s="13" t="s">
        <v>315</v>
      </c>
      <c r="F36" s="13" t="s">
        <v>315</v>
      </c>
      <c r="G36" s="13">
        <f>SUBTOTAL(9,G34:G35)</f>
        <v>70666</v>
      </c>
    </row>
    <row r="37" spans="1:7" ht="24.95" customHeight="1" x14ac:dyDescent="0.15"/>
    <row r="38" spans="1:7" ht="24.95" customHeight="1" x14ac:dyDescent="0.15">
      <c r="A38" s="26" t="s">
        <v>396</v>
      </c>
      <c r="B38" s="26"/>
      <c r="C38" s="27"/>
      <c r="D38" s="27"/>
      <c r="E38" s="27"/>
      <c r="F38" s="27"/>
      <c r="G38" s="27"/>
    </row>
    <row r="39" spans="1:7" ht="24.95" customHeight="1" x14ac:dyDescent="0.15">
      <c r="A39" s="26" t="s">
        <v>397</v>
      </c>
      <c r="B39" s="26"/>
      <c r="C39" s="27"/>
      <c r="D39" s="27"/>
      <c r="E39" s="27"/>
      <c r="F39" s="27"/>
      <c r="G39" s="27"/>
    </row>
    <row r="40" spans="1:7" ht="24.95" customHeight="1" x14ac:dyDescent="0.15">
      <c r="A40" s="26" t="s">
        <v>399</v>
      </c>
      <c r="B40" s="26"/>
      <c r="C40" s="27" t="s">
        <v>371</v>
      </c>
      <c r="D40" s="27"/>
      <c r="E40" s="27"/>
      <c r="F40" s="27"/>
      <c r="G40" s="27"/>
    </row>
    <row r="41" spans="1:7" ht="15" customHeight="1" x14ac:dyDescent="0.15"/>
    <row r="42" spans="1:7" ht="24.95" customHeight="1" x14ac:dyDescent="0.15">
      <c r="A42" s="17" t="s">
        <v>526</v>
      </c>
      <c r="B42" s="17"/>
      <c r="C42" s="17"/>
      <c r="D42" s="17"/>
      <c r="E42" s="17"/>
      <c r="F42" s="17"/>
      <c r="G42" s="17"/>
    </row>
    <row r="43" spans="1:7" ht="15" customHeight="1" x14ac:dyDescent="0.15"/>
    <row r="44" spans="1:7" ht="50.1" customHeight="1" x14ac:dyDescent="0.15">
      <c r="A44" s="7" t="s">
        <v>305</v>
      </c>
      <c r="B44" s="19" t="s">
        <v>519</v>
      </c>
      <c r="C44" s="19"/>
      <c r="D44" s="19"/>
      <c r="E44" s="7" t="s">
        <v>527</v>
      </c>
      <c r="F44" s="7" t="s">
        <v>528</v>
      </c>
      <c r="G44" s="7" t="s">
        <v>529</v>
      </c>
    </row>
    <row r="45" spans="1:7" ht="24.95" customHeight="1" x14ac:dyDescent="0.15">
      <c r="A45" s="7" t="s">
        <v>50</v>
      </c>
      <c r="B45" s="19" t="s">
        <v>50</v>
      </c>
      <c r="C45" s="19"/>
      <c r="D45" s="19"/>
      <c r="E45" s="7" t="s">
        <v>50</v>
      </c>
      <c r="F45" s="7" t="s">
        <v>50</v>
      </c>
      <c r="G45" s="7" t="s">
        <v>50</v>
      </c>
    </row>
    <row r="46" spans="1:7" ht="24.95" customHeight="1" x14ac:dyDescent="0.15"/>
    <row r="47" spans="1:7" ht="24.95" customHeight="1" x14ac:dyDescent="0.15">
      <c r="A47" s="26" t="s">
        <v>396</v>
      </c>
      <c r="B47" s="26"/>
      <c r="C47" s="27"/>
      <c r="D47" s="27"/>
      <c r="E47" s="27"/>
      <c r="F47" s="27"/>
      <c r="G47" s="27"/>
    </row>
    <row r="48" spans="1:7" ht="24.95" customHeight="1" x14ac:dyDescent="0.15">
      <c r="A48" s="26" t="s">
        <v>397</v>
      </c>
      <c r="B48" s="26"/>
      <c r="C48" s="27"/>
      <c r="D48" s="27"/>
      <c r="E48" s="27"/>
      <c r="F48" s="27"/>
      <c r="G48" s="27"/>
    </row>
    <row r="49" spans="1:7" ht="24.95" customHeight="1" x14ac:dyDescent="0.15">
      <c r="A49" s="26" t="s">
        <v>399</v>
      </c>
      <c r="B49" s="26"/>
      <c r="C49" s="27" t="s">
        <v>374</v>
      </c>
      <c r="D49" s="27"/>
      <c r="E49" s="27"/>
      <c r="F49" s="27"/>
      <c r="G49" s="27"/>
    </row>
    <row r="50" spans="1:7" ht="15" customHeight="1" x14ac:dyDescent="0.15"/>
    <row r="51" spans="1:7" ht="24.95" customHeight="1" x14ac:dyDescent="0.15">
      <c r="A51" s="17" t="s">
        <v>526</v>
      </c>
      <c r="B51" s="17"/>
      <c r="C51" s="17"/>
      <c r="D51" s="17"/>
      <c r="E51" s="17"/>
      <c r="F51" s="17"/>
      <c r="G51" s="17"/>
    </row>
    <row r="52" spans="1:7" ht="15" customHeight="1" x14ac:dyDescent="0.15"/>
    <row r="53" spans="1:7" ht="50.1" customHeight="1" x14ac:dyDescent="0.15">
      <c r="A53" s="7" t="s">
        <v>305</v>
      </c>
      <c r="B53" s="19" t="s">
        <v>519</v>
      </c>
      <c r="C53" s="19"/>
      <c r="D53" s="19"/>
      <c r="E53" s="7" t="s">
        <v>527</v>
      </c>
      <c r="F53" s="7" t="s">
        <v>528</v>
      </c>
      <c r="G53" s="7" t="s">
        <v>529</v>
      </c>
    </row>
    <row r="54" spans="1:7" ht="24.95" customHeight="1" x14ac:dyDescent="0.15">
      <c r="A54" s="7" t="s">
        <v>50</v>
      </c>
      <c r="B54" s="19" t="s">
        <v>50</v>
      </c>
      <c r="C54" s="19"/>
      <c r="D54" s="19"/>
      <c r="E54" s="7" t="s">
        <v>50</v>
      </c>
      <c r="F54" s="7" t="s">
        <v>50</v>
      </c>
      <c r="G54" s="7" t="s">
        <v>50</v>
      </c>
    </row>
    <row r="55" spans="1:7" ht="24.95" customHeight="1" x14ac:dyDescent="0.15"/>
    <row r="56" spans="1:7" ht="24.95" customHeight="1" x14ac:dyDescent="0.15">
      <c r="A56" s="26" t="s">
        <v>396</v>
      </c>
      <c r="B56" s="26"/>
      <c r="C56" s="27"/>
      <c r="D56" s="27"/>
      <c r="E56" s="27"/>
      <c r="F56" s="27"/>
      <c r="G56" s="27"/>
    </row>
    <row r="57" spans="1:7" ht="24.95" customHeight="1" x14ac:dyDescent="0.15">
      <c r="A57" s="26" t="s">
        <v>397</v>
      </c>
      <c r="B57" s="26"/>
      <c r="C57" s="27"/>
      <c r="D57" s="27"/>
      <c r="E57" s="27"/>
      <c r="F57" s="27"/>
      <c r="G57" s="27"/>
    </row>
    <row r="58" spans="1:7" ht="24.95" customHeight="1" x14ac:dyDescent="0.15">
      <c r="A58" s="26" t="s">
        <v>399</v>
      </c>
      <c r="B58" s="26"/>
      <c r="C58" s="27" t="s">
        <v>377</v>
      </c>
      <c r="D58" s="27"/>
      <c r="E58" s="27"/>
      <c r="F58" s="27"/>
      <c r="G58" s="27"/>
    </row>
    <row r="59" spans="1:7" ht="15" customHeight="1" x14ac:dyDescent="0.15"/>
    <row r="60" spans="1:7" ht="24.95" customHeight="1" x14ac:dyDescent="0.15">
      <c r="A60" s="17" t="s">
        <v>526</v>
      </c>
      <c r="B60" s="17"/>
      <c r="C60" s="17"/>
      <c r="D60" s="17"/>
      <c r="E60" s="17"/>
      <c r="F60" s="17"/>
      <c r="G60" s="17"/>
    </row>
    <row r="61" spans="1:7" ht="15" customHeight="1" x14ac:dyDescent="0.15"/>
    <row r="62" spans="1:7" ht="50.1" customHeight="1" x14ac:dyDescent="0.15">
      <c r="A62" s="7" t="s">
        <v>305</v>
      </c>
      <c r="B62" s="19" t="s">
        <v>519</v>
      </c>
      <c r="C62" s="19"/>
      <c r="D62" s="19"/>
      <c r="E62" s="7" t="s">
        <v>527</v>
      </c>
      <c r="F62" s="7" t="s">
        <v>528</v>
      </c>
      <c r="G62" s="7" t="s">
        <v>529</v>
      </c>
    </row>
    <row r="63" spans="1:7" ht="24.95" customHeight="1" x14ac:dyDescent="0.15">
      <c r="A63" s="7" t="s">
        <v>50</v>
      </c>
      <c r="B63" s="19" t="s">
        <v>50</v>
      </c>
      <c r="C63" s="19"/>
      <c r="D63" s="19"/>
      <c r="E63" s="7" t="s">
        <v>50</v>
      </c>
      <c r="F63" s="7" t="s">
        <v>50</v>
      </c>
      <c r="G63" s="7" t="s">
        <v>50</v>
      </c>
    </row>
    <row r="64" spans="1:7" ht="24.95" customHeight="1" x14ac:dyDescent="0.15"/>
    <row r="65" spans="1:7" ht="20.100000000000001" customHeight="1" x14ac:dyDescent="0.15">
      <c r="A65" s="26" t="s">
        <v>396</v>
      </c>
      <c r="B65" s="26"/>
      <c r="C65" s="27" t="s">
        <v>276</v>
      </c>
      <c r="D65" s="27"/>
      <c r="E65" s="27"/>
      <c r="F65" s="27"/>
      <c r="G65" s="27"/>
    </row>
    <row r="66" spans="1:7" ht="20.100000000000001" customHeight="1" x14ac:dyDescent="0.15">
      <c r="A66" s="26" t="s">
        <v>397</v>
      </c>
      <c r="B66" s="26"/>
      <c r="C66" s="27" t="s">
        <v>503</v>
      </c>
      <c r="D66" s="27"/>
      <c r="E66" s="27"/>
      <c r="F66" s="27"/>
      <c r="G66" s="27"/>
    </row>
    <row r="67" spans="1:7" ht="24.95" customHeight="1" x14ac:dyDescent="0.15">
      <c r="A67" s="26" t="s">
        <v>399</v>
      </c>
      <c r="B67" s="26"/>
      <c r="C67" s="27" t="s">
        <v>371</v>
      </c>
      <c r="D67" s="27"/>
      <c r="E67" s="27"/>
      <c r="F67" s="27"/>
      <c r="G67" s="27"/>
    </row>
    <row r="68" spans="1:7" ht="15" customHeight="1" x14ac:dyDescent="0.15"/>
    <row r="69" spans="1:7" ht="24.95" customHeight="1" x14ac:dyDescent="0.15">
      <c r="A69" s="17" t="s">
        <v>530</v>
      </c>
      <c r="B69" s="17"/>
      <c r="C69" s="17"/>
      <c r="D69" s="17"/>
      <c r="E69" s="17"/>
      <c r="F69" s="17"/>
      <c r="G69" s="17"/>
    </row>
    <row r="70" spans="1:7" ht="15" customHeight="1" x14ac:dyDescent="0.15"/>
    <row r="71" spans="1:7" ht="50.1" customHeight="1" x14ac:dyDescent="0.15">
      <c r="A71" s="7" t="s">
        <v>305</v>
      </c>
      <c r="B71" s="19" t="s">
        <v>39</v>
      </c>
      <c r="C71" s="19"/>
      <c r="D71" s="7" t="s">
        <v>531</v>
      </c>
      <c r="E71" s="7" t="s">
        <v>532</v>
      </c>
      <c r="F71" s="7" t="s">
        <v>533</v>
      </c>
      <c r="G71" s="7" t="s">
        <v>523</v>
      </c>
    </row>
    <row r="72" spans="1:7" ht="15" customHeight="1" x14ac:dyDescent="0.15">
      <c r="A72" s="7">
        <v>1</v>
      </c>
      <c r="B72" s="19">
        <v>2</v>
      </c>
      <c r="C72" s="19"/>
      <c r="D72" s="7">
        <v>3</v>
      </c>
      <c r="E72" s="7">
        <v>4</v>
      </c>
      <c r="F72" s="7">
        <v>5</v>
      </c>
      <c r="G72" s="7">
        <v>6</v>
      </c>
    </row>
    <row r="73" spans="1:7" ht="60" customHeight="1" x14ac:dyDescent="0.15">
      <c r="A73" s="7" t="s">
        <v>312</v>
      </c>
      <c r="B73" s="20" t="s">
        <v>534</v>
      </c>
      <c r="C73" s="20"/>
      <c r="D73" s="10">
        <v>323</v>
      </c>
      <c r="E73" s="10">
        <v>7.0363069999999999</v>
      </c>
      <c r="F73" s="10">
        <v>1.1000000000000001</v>
      </c>
      <c r="G73" s="10">
        <v>2500</v>
      </c>
    </row>
    <row r="74" spans="1:7" ht="60" customHeight="1" x14ac:dyDescent="0.15">
      <c r="A74" s="7" t="s">
        <v>418</v>
      </c>
      <c r="B74" s="20" t="s">
        <v>535</v>
      </c>
      <c r="C74" s="20"/>
      <c r="D74" s="10">
        <v>323</v>
      </c>
      <c r="E74" s="10">
        <v>7.0363069999999999</v>
      </c>
      <c r="F74" s="10">
        <v>1.1000000000000001</v>
      </c>
      <c r="G74" s="10">
        <v>2500</v>
      </c>
    </row>
    <row r="75" spans="1:7" ht="39.950000000000003" customHeight="1" x14ac:dyDescent="0.15">
      <c r="A75" s="7" t="s">
        <v>471</v>
      </c>
      <c r="B75" s="20" t="s">
        <v>536</v>
      </c>
      <c r="C75" s="20"/>
      <c r="D75" s="10">
        <v>1.69</v>
      </c>
      <c r="E75" s="10">
        <v>2689.618074</v>
      </c>
      <c r="F75" s="10">
        <v>1.1000000000000001</v>
      </c>
      <c r="G75" s="10">
        <v>5000</v>
      </c>
    </row>
    <row r="76" spans="1:7" ht="24.95" customHeight="1" x14ac:dyDescent="0.15">
      <c r="A76" s="28" t="s">
        <v>462</v>
      </c>
      <c r="B76" s="28"/>
      <c r="C76" s="28"/>
      <c r="D76" s="13" t="s">
        <v>315</v>
      </c>
      <c r="E76" s="13" t="s">
        <v>315</v>
      </c>
      <c r="F76" s="13" t="s">
        <v>315</v>
      </c>
      <c r="G76" s="13">
        <f>SUBTOTAL(9,G73:G75)</f>
        <v>10000</v>
      </c>
    </row>
    <row r="77" spans="1:7" ht="24.95" customHeight="1" x14ac:dyDescent="0.15"/>
    <row r="78" spans="1:7" ht="20.100000000000001" customHeight="1" x14ac:dyDescent="0.15">
      <c r="A78" s="26" t="s">
        <v>396</v>
      </c>
      <c r="B78" s="26"/>
      <c r="C78" s="27" t="s">
        <v>215</v>
      </c>
      <c r="D78" s="27"/>
      <c r="E78" s="27"/>
      <c r="F78" s="27"/>
      <c r="G78" s="27"/>
    </row>
    <row r="79" spans="1:7" ht="20.100000000000001" customHeight="1" x14ac:dyDescent="0.15">
      <c r="A79" s="26" t="s">
        <v>397</v>
      </c>
      <c r="B79" s="26"/>
      <c r="C79" s="27" t="s">
        <v>503</v>
      </c>
      <c r="D79" s="27"/>
      <c r="E79" s="27"/>
      <c r="F79" s="27"/>
      <c r="G79" s="27"/>
    </row>
    <row r="80" spans="1:7" ht="24.95" customHeight="1" x14ac:dyDescent="0.15">
      <c r="A80" s="26" t="s">
        <v>399</v>
      </c>
      <c r="B80" s="26"/>
      <c r="C80" s="27" t="s">
        <v>371</v>
      </c>
      <c r="D80" s="27"/>
      <c r="E80" s="27"/>
      <c r="F80" s="27"/>
      <c r="G80" s="27"/>
    </row>
    <row r="81" spans="1:7" ht="15" customHeight="1" x14ac:dyDescent="0.15"/>
    <row r="82" spans="1:7" ht="24.95" customHeight="1" x14ac:dyDescent="0.15">
      <c r="A82" s="17" t="s">
        <v>530</v>
      </c>
      <c r="B82" s="17"/>
      <c r="C82" s="17"/>
      <c r="D82" s="17"/>
      <c r="E82" s="17"/>
      <c r="F82" s="17"/>
      <c r="G82" s="17"/>
    </row>
    <row r="83" spans="1:7" ht="15" customHeight="1" x14ac:dyDescent="0.15"/>
    <row r="84" spans="1:7" ht="50.1" customHeight="1" x14ac:dyDescent="0.15">
      <c r="A84" s="7" t="s">
        <v>305</v>
      </c>
      <c r="B84" s="19" t="s">
        <v>39</v>
      </c>
      <c r="C84" s="19"/>
      <c r="D84" s="7" t="s">
        <v>531</v>
      </c>
      <c r="E84" s="7" t="s">
        <v>532</v>
      </c>
      <c r="F84" s="7" t="s">
        <v>533</v>
      </c>
      <c r="G84" s="7" t="s">
        <v>523</v>
      </c>
    </row>
    <row r="85" spans="1:7" ht="15" customHeight="1" x14ac:dyDescent="0.15">
      <c r="A85" s="7">
        <v>1</v>
      </c>
      <c r="B85" s="19">
        <v>2</v>
      </c>
      <c r="C85" s="19"/>
      <c r="D85" s="7">
        <v>3</v>
      </c>
      <c r="E85" s="7">
        <v>4</v>
      </c>
      <c r="F85" s="7">
        <v>5</v>
      </c>
      <c r="G85" s="7">
        <v>6</v>
      </c>
    </row>
    <row r="86" spans="1:7" ht="80.099999999999994" customHeight="1" x14ac:dyDescent="0.15">
      <c r="A86" s="7" t="s">
        <v>415</v>
      </c>
      <c r="B86" s="20" t="s">
        <v>537</v>
      </c>
      <c r="C86" s="20"/>
      <c r="D86" s="10">
        <v>64.84</v>
      </c>
      <c r="E86" s="10">
        <v>35.051315000000002</v>
      </c>
      <c r="F86" s="10">
        <v>1.1000000000000001</v>
      </c>
      <c r="G86" s="10">
        <v>2500</v>
      </c>
    </row>
    <row r="87" spans="1:7" ht="39.950000000000003" customHeight="1" x14ac:dyDescent="0.15">
      <c r="A87" s="7" t="s">
        <v>465</v>
      </c>
      <c r="B87" s="20" t="s">
        <v>538</v>
      </c>
      <c r="C87" s="20"/>
      <c r="D87" s="10">
        <v>5</v>
      </c>
      <c r="E87" s="10">
        <v>909.09090900000001</v>
      </c>
      <c r="F87" s="10">
        <v>1.1000000000000001</v>
      </c>
      <c r="G87" s="10">
        <v>5000</v>
      </c>
    </row>
    <row r="88" spans="1:7" ht="39.950000000000003" customHeight="1" x14ac:dyDescent="0.15">
      <c r="A88" s="7" t="s">
        <v>472</v>
      </c>
      <c r="B88" s="20" t="s">
        <v>539</v>
      </c>
      <c r="C88" s="20"/>
      <c r="D88" s="10">
        <v>34.229999999999997</v>
      </c>
      <c r="E88" s="10">
        <v>33.197885999999997</v>
      </c>
      <c r="F88" s="10">
        <v>1.1000000000000001</v>
      </c>
      <c r="G88" s="10">
        <v>1250</v>
      </c>
    </row>
    <row r="89" spans="1:7" ht="39.950000000000003" customHeight="1" x14ac:dyDescent="0.15">
      <c r="A89" s="7" t="s">
        <v>540</v>
      </c>
      <c r="B89" s="20" t="s">
        <v>541</v>
      </c>
      <c r="C89" s="20"/>
      <c r="D89" s="10">
        <v>34.229999999999997</v>
      </c>
      <c r="E89" s="10">
        <v>33.197885999999997</v>
      </c>
      <c r="F89" s="10">
        <v>1.1000000000000001</v>
      </c>
      <c r="G89" s="10">
        <v>1250</v>
      </c>
    </row>
    <row r="90" spans="1:7" ht="24.95" customHeight="1" x14ac:dyDescent="0.15">
      <c r="A90" s="28" t="s">
        <v>462</v>
      </c>
      <c r="B90" s="28"/>
      <c r="C90" s="28"/>
      <c r="D90" s="13" t="s">
        <v>315</v>
      </c>
      <c r="E90" s="13" t="s">
        <v>315</v>
      </c>
      <c r="F90" s="13" t="s">
        <v>315</v>
      </c>
      <c r="G90" s="13">
        <f>SUBTOTAL(9,G86:G89)</f>
        <v>10000</v>
      </c>
    </row>
    <row r="91" spans="1:7" ht="24.95" customHeight="1" x14ac:dyDescent="0.15"/>
    <row r="92" spans="1:7" ht="20.100000000000001" customHeight="1" x14ac:dyDescent="0.15">
      <c r="A92" s="26" t="s">
        <v>396</v>
      </c>
      <c r="B92" s="26"/>
      <c r="C92" s="27" t="s">
        <v>215</v>
      </c>
      <c r="D92" s="27"/>
      <c r="E92" s="27"/>
      <c r="F92" s="27"/>
      <c r="G92" s="27"/>
    </row>
    <row r="93" spans="1:7" ht="20.100000000000001" customHeight="1" x14ac:dyDescent="0.15">
      <c r="A93" s="26" t="s">
        <v>397</v>
      </c>
      <c r="B93" s="26"/>
      <c r="C93" s="27" t="s">
        <v>463</v>
      </c>
      <c r="D93" s="27"/>
      <c r="E93" s="27"/>
      <c r="F93" s="27"/>
      <c r="G93" s="27"/>
    </row>
    <row r="94" spans="1:7" ht="24.95" customHeight="1" x14ac:dyDescent="0.15">
      <c r="A94" s="26" t="s">
        <v>399</v>
      </c>
      <c r="B94" s="26"/>
      <c r="C94" s="27" t="s">
        <v>371</v>
      </c>
      <c r="D94" s="27"/>
      <c r="E94" s="27"/>
      <c r="F94" s="27"/>
      <c r="G94" s="27"/>
    </row>
    <row r="95" spans="1:7" ht="15" customHeight="1" x14ac:dyDescent="0.15"/>
    <row r="96" spans="1:7" ht="24.95" customHeight="1" x14ac:dyDescent="0.15">
      <c r="A96" s="17" t="s">
        <v>530</v>
      </c>
      <c r="B96" s="17"/>
      <c r="C96" s="17"/>
      <c r="D96" s="17"/>
      <c r="E96" s="17"/>
      <c r="F96" s="17"/>
      <c r="G96" s="17"/>
    </row>
    <row r="97" spans="1:7" ht="15" customHeight="1" x14ac:dyDescent="0.15"/>
    <row r="98" spans="1:7" ht="50.1" customHeight="1" x14ac:dyDescent="0.15">
      <c r="A98" s="7" t="s">
        <v>305</v>
      </c>
      <c r="B98" s="19" t="s">
        <v>39</v>
      </c>
      <c r="C98" s="19"/>
      <c r="D98" s="7" t="s">
        <v>531</v>
      </c>
      <c r="E98" s="7" t="s">
        <v>532</v>
      </c>
      <c r="F98" s="7" t="s">
        <v>533</v>
      </c>
      <c r="G98" s="7" t="s">
        <v>523</v>
      </c>
    </row>
    <row r="99" spans="1:7" ht="15" customHeight="1" x14ac:dyDescent="0.15">
      <c r="A99" s="7">
        <v>1</v>
      </c>
      <c r="B99" s="19">
        <v>2</v>
      </c>
      <c r="C99" s="19"/>
      <c r="D99" s="7">
        <v>3</v>
      </c>
      <c r="E99" s="7">
        <v>4</v>
      </c>
      <c r="F99" s="7">
        <v>5</v>
      </c>
      <c r="G99" s="7">
        <v>6</v>
      </c>
    </row>
    <row r="100" spans="1:7" ht="60" customHeight="1" x14ac:dyDescent="0.15">
      <c r="A100" s="7" t="s">
        <v>413</v>
      </c>
      <c r="B100" s="20" t="s">
        <v>542</v>
      </c>
      <c r="C100" s="20"/>
      <c r="D100" s="10">
        <v>198.53</v>
      </c>
      <c r="E100" s="10">
        <v>33.199562</v>
      </c>
      <c r="F100" s="10">
        <v>1.1000000000000001</v>
      </c>
      <c r="G100" s="10">
        <v>7250.22</v>
      </c>
    </row>
    <row r="101" spans="1:7" ht="60" customHeight="1" x14ac:dyDescent="0.15">
      <c r="A101" s="7" t="s">
        <v>414</v>
      </c>
      <c r="B101" s="20" t="s">
        <v>543</v>
      </c>
      <c r="C101" s="20"/>
      <c r="D101" s="10">
        <v>156.69999999999999</v>
      </c>
      <c r="E101" s="10">
        <v>33.200904999999999</v>
      </c>
      <c r="F101" s="10">
        <v>1.1000000000000001</v>
      </c>
      <c r="G101" s="10">
        <v>5722.84</v>
      </c>
    </row>
    <row r="102" spans="1:7" ht="39.950000000000003" customHeight="1" x14ac:dyDescent="0.15">
      <c r="A102" s="7" t="s">
        <v>417</v>
      </c>
      <c r="B102" s="20" t="s">
        <v>544</v>
      </c>
      <c r="C102" s="20"/>
      <c r="D102" s="10">
        <v>65.760000000000005</v>
      </c>
      <c r="E102" s="10">
        <v>757.51548300000002</v>
      </c>
      <c r="F102" s="10">
        <v>1.1000000000000001</v>
      </c>
      <c r="G102" s="10">
        <v>54795.64</v>
      </c>
    </row>
    <row r="103" spans="1:7" ht="80.099999999999994" customHeight="1" x14ac:dyDescent="0.15">
      <c r="A103" s="7" t="s">
        <v>470</v>
      </c>
      <c r="B103" s="20" t="s">
        <v>545</v>
      </c>
      <c r="C103" s="20"/>
      <c r="D103" s="10">
        <v>454.28</v>
      </c>
      <c r="E103" s="10">
        <v>35.049869000000001</v>
      </c>
      <c r="F103" s="10">
        <v>1.1000000000000001</v>
      </c>
      <c r="G103" s="10">
        <v>17514.7</v>
      </c>
    </row>
    <row r="104" spans="1:7" ht="24.95" customHeight="1" x14ac:dyDescent="0.15">
      <c r="A104" s="28" t="s">
        <v>462</v>
      </c>
      <c r="B104" s="28"/>
      <c r="C104" s="28"/>
      <c r="D104" s="13" t="s">
        <v>315</v>
      </c>
      <c r="E104" s="13" t="s">
        <v>315</v>
      </c>
      <c r="F104" s="13" t="s">
        <v>315</v>
      </c>
      <c r="G104" s="13">
        <f>SUBTOTAL(9,G100:G103)</f>
        <v>85283.4</v>
      </c>
    </row>
    <row r="105" spans="1:7" ht="24.95" customHeight="1" x14ac:dyDescent="0.15"/>
    <row r="106" spans="1:7" ht="20.100000000000001" customHeight="1" x14ac:dyDescent="0.15">
      <c r="A106" s="26" t="s">
        <v>396</v>
      </c>
      <c r="B106" s="26"/>
      <c r="C106" s="27" t="s">
        <v>276</v>
      </c>
      <c r="D106" s="27"/>
      <c r="E106" s="27"/>
      <c r="F106" s="27"/>
      <c r="G106" s="27"/>
    </row>
    <row r="107" spans="1:7" ht="20.100000000000001" customHeight="1" x14ac:dyDescent="0.15">
      <c r="A107" s="26" t="s">
        <v>397</v>
      </c>
      <c r="B107" s="26"/>
      <c r="C107" s="27" t="s">
        <v>463</v>
      </c>
      <c r="D107" s="27"/>
      <c r="E107" s="27"/>
      <c r="F107" s="27"/>
      <c r="G107" s="27"/>
    </row>
    <row r="108" spans="1:7" ht="24.95" customHeight="1" x14ac:dyDescent="0.15">
      <c r="A108" s="26" t="s">
        <v>399</v>
      </c>
      <c r="B108" s="26"/>
      <c r="C108" s="27" t="s">
        <v>371</v>
      </c>
      <c r="D108" s="27"/>
      <c r="E108" s="27"/>
      <c r="F108" s="27"/>
      <c r="G108" s="27"/>
    </row>
    <row r="109" spans="1:7" ht="15" customHeight="1" x14ac:dyDescent="0.15"/>
    <row r="110" spans="1:7" ht="24.95" customHeight="1" x14ac:dyDescent="0.15">
      <c r="A110" s="17" t="s">
        <v>530</v>
      </c>
      <c r="B110" s="17"/>
      <c r="C110" s="17"/>
      <c r="D110" s="17"/>
      <c r="E110" s="17"/>
      <c r="F110" s="17"/>
      <c r="G110" s="17"/>
    </row>
    <row r="111" spans="1:7" ht="15" customHeight="1" x14ac:dyDescent="0.15"/>
    <row r="112" spans="1:7" ht="50.1" customHeight="1" x14ac:dyDescent="0.15">
      <c r="A112" s="7" t="s">
        <v>305</v>
      </c>
      <c r="B112" s="19" t="s">
        <v>39</v>
      </c>
      <c r="C112" s="19"/>
      <c r="D112" s="7" t="s">
        <v>531</v>
      </c>
      <c r="E112" s="7" t="s">
        <v>532</v>
      </c>
      <c r="F112" s="7" t="s">
        <v>533</v>
      </c>
      <c r="G112" s="7" t="s">
        <v>523</v>
      </c>
    </row>
    <row r="113" spans="1:7" ht="15" customHeight="1" x14ac:dyDescent="0.15">
      <c r="A113" s="7">
        <v>1</v>
      </c>
      <c r="B113" s="19">
        <v>2</v>
      </c>
      <c r="C113" s="19"/>
      <c r="D113" s="7">
        <v>3</v>
      </c>
      <c r="E113" s="7">
        <v>4</v>
      </c>
      <c r="F113" s="7">
        <v>5</v>
      </c>
      <c r="G113" s="7">
        <v>6</v>
      </c>
    </row>
    <row r="114" spans="1:7" ht="80.099999999999994" customHeight="1" x14ac:dyDescent="0.15">
      <c r="A114" s="7" t="s">
        <v>419</v>
      </c>
      <c r="B114" s="20" t="s">
        <v>546</v>
      </c>
      <c r="C114" s="20"/>
      <c r="D114" s="10">
        <v>373.29</v>
      </c>
      <c r="E114" s="10">
        <v>2694.1690469999999</v>
      </c>
      <c r="F114" s="10">
        <v>1.1000000000000001</v>
      </c>
      <c r="G114" s="10">
        <v>1106277</v>
      </c>
    </row>
    <row r="115" spans="1:7" ht="60" customHeight="1" x14ac:dyDescent="0.15">
      <c r="A115" s="7" t="s">
        <v>464</v>
      </c>
      <c r="B115" s="20" t="s">
        <v>547</v>
      </c>
      <c r="C115" s="20"/>
      <c r="D115" s="10">
        <v>11596</v>
      </c>
      <c r="E115" s="10">
        <v>7.0400450000000001</v>
      </c>
      <c r="F115" s="10">
        <v>1.1000000000000001</v>
      </c>
      <c r="G115" s="10">
        <v>89800</v>
      </c>
    </row>
    <row r="116" spans="1:7" ht="60" customHeight="1" x14ac:dyDescent="0.15">
      <c r="A116" s="7" t="s">
        <v>468</v>
      </c>
      <c r="B116" s="20" t="s">
        <v>548</v>
      </c>
      <c r="C116" s="20"/>
      <c r="D116" s="10">
        <v>9306</v>
      </c>
      <c r="E116" s="10">
        <v>7.0396419999999997</v>
      </c>
      <c r="F116" s="10">
        <v>1.1000000000000001</v>
      </c>
      <c r="G116" s="10">
        <v>72062</v>
      </c>
    </row>
    <row r="117" spans="1:7" ht="60" customHeight="1" x14ac:dyDescent="0.15">
      <c r="A117" s="7" t="s">
        <v>473</v>
      </c>
      <c r="B117" s="20" t="s">
        <v>549</v>
      </c>
      <c r="C117" s="20"/>
      <c r="D117" s="10">
        <v>1909.19</v>
      </c>
      <c r="E117" s="10">
        <v>7.2000070000000003</v>
      </c>
      <c r="F117" s="10">
        <v>1.1000000000000001</v>
      </c>
      <c r="G117" s="10">
        <v>15120.8</v>
      </c>
    </row>
    <row r="118" spans="1:7" ht="80.099999999999994" customHeight="1" x14ac:dyDescent="0.15">
      <c r="A118" s="7" t="s">
        <v>475</v>
      </c>
      <c r="B118" s="20" t="s">
        <v>550</v>
      </c>
      <c r="C118" s="20"/>
      <c r="D118" s="10">
        <v>2.08</v>
      </c>
      <c r="E118" s="10">
        <v>2706.2368879999999</v>
      </c>
      <c r="F118" s="10">
        <v>1.1000000000000001</v>
      </c>
      <c r="G118" s="10">
        <v>6191.87</v>
      </c>
    </row>
    <row r="119" spans="1:7" ht="24.95" customHeight="1" x14ac:dyDescent="0.15">
      <c r="A119" s="28" t="s">
        <v>462</v>
      </c>
      <c r="B119" s="28"/>
      <c r="C119" s="28"/>
      <c r="D119" s="13" t="s">
        <v>315</v>
      </c>
      <c r="E119" s="13" t="s">
        <v>315</v>
      </c>
      <c r="F119" s="13" t="s">
        <v>315</v>
      </c>
      <c r="G119" s="13">
        <f>SUBTOTAL(9,G114:G118)</f>
        <v>1289451.6700000002</v>
      </c>
    </row>
    <row r="120" spans="1:7" ht="24.95" customHeight="1" x14ac:dyDescent="0.15"/>
    <row r="121" spans="1:7" ht="20.100000000000001" customHeight="1" x14ac:dyDescent="0.15">
      <c r="A121" s="26" t="s">
        <v>396</v>
      </c>
      <c r="B121" s="26"/>
      <c r="C121" s="27" t="s">
        <v>276</v>
      </c>
      <c r="D121" s="27"/>
      <c r="E121" s="27"/>
      <c r="F121" s="27"/>
      <c r="G121" s="27"/>
    </row>
    <row r="122" spans="1:7" ht="20.100000000000001" customHeight="1" x14ac:dyDescent="0.15">
      <c r="A122" s="26" t="s">
        <v>397</v>
      </c>
      <c r="B122" s="26"/>
      <c r="C122" s="27" t="s">
        <v>503</v>
      </c>
      <c r="D122" s="27"/>
      <c r="E122" s="27"/>
      <c r="F122" s="27"/>
      <c r="G122" s="27"/>
    </row>
    <row r="123" spans="1:7" ht="24.95" customHeight="1" x14ac:dyDescent="0.15">
      <c r="A123" s="26" t="s">
        <v>399</v>
      </c>
      <c r="B123" s="26"/>
      <c r="C123" s="27" t="s">
        <v>374</v>
      </c>
      <c r="D123" s="27"/>
      <c r="E123" s="27"/>
      <c r="F123" s="27"/>
      <c r="G123" s="27"/>
    </row>
    <row r="124" spans="1:7" ht="15" customHeight="1" x14ac:dyDescent="0.15"/>
    <row r="125" spans="1:7" ht="24.95" customHeight="1" x14ac:dyDescent="0.15">
      <c r="A125" s="17" t="s">
        <v>530</v>
      </c>
      <c r="B125" s="17"/>
      <c r="C125" s="17"/>
      <c r="D125" s="17"/>
      <c r="E125" s="17"/>
      <c r="F125" s="17"/>
      <c r="G125" s="17"/>
    </row>
    <row r="126" spans="1:7" ht="15" customHeight="1" x14ac:dyDescent="0.15"/>
    <row r="127" spans="1:7" ht="50.1" customHeight="1" x14ac:dyDescent="0.15">
      <c r="A127" s="7" t="s">
        <v>305</v>
      </c>
      <c r="B127" s="19" t="s">
        <v>39</v>
      </c>
      <c r="C127" s="19"/>
      <c r="D127" s="7" t="s">
        <v>531</v>
      </c>
      <c r="E127" s="7" t="s">
        <v>532</v>
      </c>
      <c r="F127" s="7" t="s">
        <v>533</v>
      </c>
      <c r="G127" s="7" t="s">
        <v>523</v>
      </c>
    </row>
    <row r="128" spans="1:7" ht="15" customHeight="1" x14ac:dyDescent="0.15">
      <c r="A128" s="7">
        <v>1</v>
      </c>
      <c r="B128" s="19">
        <v>2</v>
      </c>
      <c r="C128" s="19"/>
      <c r="D128" s="7">
        <v>3</v>
      </c>
      <c r="E128" s="7">
        <v>4</v>
      </c>
      <c r="F128" s="7">
        <v>5</v>
      </c>
      <c r="G128" s="7">
        <v>6</v>
      </c>
    </row>
    <row r="129" spans="1:7" ht="60" customHeight="1" x14ac:dyDescent="0.15">
      <c r="A129" s="7" t="s">
        <v>312</v>
      </c>
      <c r="B129" s="20" t="s">
        <v>534</v>
      </c>
      <c r="C129" s="20"/>
      <c r="D129" s="10">
        <v>323</v>
      </c>
      <c r="E129" s="10">
        <v>7.0363069999999999</v>
      </c>
      <c r="F129" s="10">
        <v>1.1000000000000001</v>
      </c>
      <c r="G129" s="10">
        <v>2500</v>
      </c>
    </row>
    <row r="130" spans="1:7" ht="60" customHeight="1" x14ac:dyDescent="0.15">
      <c r="A130" s="7" t="s">
        <v>418</v>
      </c>
      <c r="B130" s="20" t="s">
        <v>535</v>
      </c>
      <c r="C130" s="20"/>
      <c r="D130" s="10">
        <v>323</v>
      </c>
      <c r="E130" s="10">
        <v>7.0363069999999999</v>
      </c>
      <c r="F130" s="10">
        <v>1.1000000000000001</v>
      </c>
      <c r="G130" s="10">
        <v>2500</v>
      </c>
    </row>
    <row r="131" spans="1:7" ht="39.950000000000003" customHeight="1" x14ac:dyDescent="0.15">
      <c r="A131" s="7" t="s">
        <v>471</v>
      </c>
      <c r="B131" s="20" t="s">
        <v>536</v>
      </c>
      <c r="C131" s="20"/>
      <c r="D131" s="10">
        <v>1.69</v>
      </c>
      <c r="E131" s="10">
        <v>2689.618074</v>
      </c>
      <c r="F131" s="10">
        <v>1.1000000000000001</v>
      </c>
      <c r="G131" s="10">
        <v>5000</v>
      </c>
    </row>
    <row r="132" spans="1:7" ht="24.95" customHeight="1" x14ac:dyDescent="0.15">
      <c r="A132" s="28" t="s">
        <v>462</v>
      </c>
      <c r="B132" s="28"/>
      <c r="C132" s="28"/>
      <c r="D132" s="13" t="s">
        <v>315</v>
      </c>
      <c r="E132" s="13" t="s">
        <v>315</v>
      </c>
      <c r="F132" s="13" t="s">
        <v>315</v>
      </c>
      <c r="G132" s="13">
        <f>SUBTOTAL(9,G129:G131)</f>
        <v>10000</v>
      </c>
    </row>
    <row r="133" spans="1:7" ht="24.95" customHeight="1" x14ac:dyDescent="0.15"/>
    <row r="134" spans="1:7" ht="20.100000000000001" customHeight="1" x14ac:dyDescent="0.15">
      <c r="A134" s="26" t="s">
        <v>396</v>
      </c>
      <c r="B134" s="26"/>
      <c r="C134" s="27" t="s">
        <v>215</v>
      </c>
      <c r="D134" s="27"/>
      <c r="E134" s="27"/>
      <c r="F134" s="27"/>
      <c r="G134" s="27"/>
    </row>
    <row r="135" spans="1:7" ht="20.100000000000001" customHeight="1" x14ac:dyDescent="0.15">
      <c r="A135" s="26" t="s">
        <v>397</v>
      </c>
      <c r="B135" s="26"/>
      <c r="C135" s="27" t="s">
        <v>503</v>
      </c>
      <c r="D135" s="27"/>
      <c r="E135" s="27"/>
      <c r="F135" s="27"/>
      <c r="G135" s="27"/>
    </row>
    <row r="136" spans="1:7" ht="24.95" customHeight="1" x14ac:dyDescent="0.15">
      <c r="A136" s="26" t="s">
        <v>399</v>
      </c>
      <c r="B136" s="26"/>
      <c r="C136" s="27" t="s">
        <v>374</v>
      </c>
      <c r="D136" s="27"/>
      <c r="E136" s="27"/>
      <c r="F136" s="27"/>
      <c r="G136" s="27"/>
    </row>
    <row r="137" spans="1:7" ht="15" customHeight="1" x14ac:dyDescent="0.15"/>
    <row r="138" spans="1:7" ht="24.95" customHeight="1" x14ac:dyDescent="0.15">
      <c r="A138" s="17" t="s">
        <v>530</v>
      </c>
      <c r="B138" s="17"/>
      <c r="C138" s="17"/>
      <c r="D138" s="17"/>
      <c r="E138" s="17"/>
      <c r="F138" s="17"/>
      <c r="G138" s="17"/>
    </row>
    <row r="139" spans="1:7" ht="15" customHeight="1" x14ac:dyDescent="0.15"/>
    <row r="140" spans="1:7" ht="50.1" customHeight="1" x14ac:dyDescent="0.15">
      <c r="A140" s="7" t="s">
        <v>305</v>
      </c>
      <c r="B140" s="19" t="s">
        <v>39</v>
      </c>
      <c r="C140" s="19"/>
      <c r="D140" s="7" t="s">
        <v>531</v>
      </c>
      <c r="E140" s="7" t="s">
        <v>532</v>
      </c>
      <c r="F140" s="7" t="s">
        <v>533</v>
      </c>
      <c r="G140" s="7" t="s">
        <v>523</v>
      </c>
    </row>
    <row r="141" spans="1:7" ht="15" customHeight="1" x14ac:dyDescent="0.15">
      <c r="A141" s="7">
        <v>1</v>
      </c>
      <c r="B141" s="19">
        <v>2</v>
      </c>
      <c r="C141" s="19"/>
      <c r="D141" s="7">
        <v>3</v>
      </c>
      <c r="E141" s="7">
        <v>4</v>
      </c>
      <c r="F141" s="7">
        <v>5</v>
      </c>
      <c r="G141" s="7">
        <v>6</v>
      </c>
    </row>
    <row r="142" spans="1:7" ht="80.099999999999994" customHeight="1" x14ac:dyDescent="0.15">
      <c r="A142" s="7" t="s">
        <v>415</v>
      </c>
      <c r="B142" s="20" t="s">
        <v>537</v>
      </c>
      <c r="C142" s="20"/>
      <c r="D142" s="10">
        <v>64.84</v>
      </c>
      <c r="E142" s="10">
        <v>35.051315000000002</v>
      </c>
      <c r="F142" s="10">
        <v>1.1000000000000001</v>
      </c>
      <c r="G142" s="10">
        <v>2500</v>
      </c>
    </row>
    <row r="143" spans="1:7" ht="39.950000000000003" customHeight="1" x14ac:dyDescent="0.15">
      <c r="A143" s="7" t="s">
        <v>465</v>
      </c>
      <c r="B143" s="20" t="s">
        <v>538</v>
      </c>
      <c r="C143" s="20"/>
      <c r="D143" s="10">
        <v>5</v>
      </c>
      <c r="E143" s="10">
        <v>909.09090900000001</v>
      </c>
      <c r="F143" s="10">
        <v>1.1000000000000001</v>
      </c>
      <c r="G143" s="10">
        <v>5000</v>
      </c>
    </row>
    <row r="144" spans="1:7" ht="39.950000000000003" customHeight="1" x14ac:dyDescent="0.15">
      <c r="A144" s="7" t="s">
        <v>472</v>
      </c>
      <c r="B144" s="20" t="s">
        <v>539</v>
      </c>
      <c r="C144" s="20"/>
      <c r="D144" s="10">
        <v>34.229999999999997</v>
      </c>
      <c r="E144" s="10">
        <v>33.197885999999997</v>
      </c>
      <c r="F144" s="10">
        <v>1.1000000000000001</v>
      </c>
      <c r="G144" s="10">
        <v>1250</v>
      </c>
    </row>
    <row r="145" spans="1:7" ht="39.950000000000003" customHeight="1" x14ac:dyDescent="0.15">
      <c r="A145" s="7" t="s">
        <v>540</v>
      </c>
      <c r="B145" s="20" t="s">
        <v>541</v>
      </c>
      <c r="C145" s="20"/>
      <c r="D145" s="10">
        <v>34.229999999999997</v>
      </c>
      <c r="E145" s="10">
        <v>33.197885999999997</v>
      </c>
      <c r="F145" s="10">
        <v>1.1000000000000001</v>
      </c>
      <c r="G145" s="10">
        <v>1250</v>
      </c>
    </row>
    <row r="146" spans="1:7" ht="24.95" customHeight="1" x14ac:dyDescent="0.15">
      <c r="A146" s="28" t="s">
        <v>462</v>
      </c>
      <c r="B146" s="28"/>
      <c r="C146" s="28"/>
      <c r="D146" s="13" t="s">
        <v>315</v>
      </c>
      <c r="E146" s="13" t="s">
        <v>315</v>
      </c>
      <c r="F146" s="13" t="s">
        <v>315</v>
      </c>
      <c r="G146" s="13">
        <f>SUBTOTAL(9,G142:G145)</f>
        <v>10000</v>
      </c>
    </row>
    <row r="147" spans="1:7" ht="24.95" customHeight="1" x14ac:dyDescent="0.15"/>
    <row r="148" spans="1:7" ht="20.100000000000001" customHeight="1" x14ac:dyDescent="0.15">
      <c r="A148" s="26" t="s">
        <v>396</v>
      </c>
      <c r="B148" s="26"/>
      <c r="C148" s="27" t="s">
        <v>215</v>
      </c>
      <c r="D148" s="27"/>
      <c r="E148" s="27"/>
      <c r="F148" s="27"/>
      <c r="G148" s="27"/>
    </row>
    <row r="149" spans="1:7" ht="20.100000000000001" customHeight="1" x14ac:dyDescent="0.15">
      <c r="A149" s="26" t="s">
        <v>397</v>
      </c>
      <c r="B149" s="26"/>
      <c r="C149" s="27" t="s">
        <v>463</v>
      </c>
      <c r="D149" s="27"/>
      <c r="E149" s="27"/>
      <c r="F149" s="27"/>
      <c r="G149" s="27"/>
    </row>
    <row r="150" spans="1:7" ht="24.95" customHeight="1" x14ac:dyDescent="0.15">
      <c r="A150" s="26" t="s">
        <v>399</v>
      </c>
      <c r="B150" s="26"/>
      <c r="C150" s="27" t="s">
        <v>374</v>
      </c>
      <c r="D150" s="27"/>
      <c r="E150" s="27"/>
      <c r="F150" s="27"/>
      <c r="G150" s="27"/>
    </row>
    <row r="151" spans="1:7" ht="15" customHeight="1" x14ac:dyDescent="0.15"/>
    <row r="152" spans="1:7" ht="24.95" customHeight="1" x14ac:dyDescent="0.15">
      <c r="A152" s="17" t="s">
        <v>530</v>
      </c>
      <c r="B152" s="17"/>
      <c r="C152" s="17"/>
      <c r="D152" s="17"/>
      <c r="E152" s="17"/>
      <c r="F152" s="17"/>
      <c r="G152" s="17"/>
    </row>
    <row r="153" spans="1:7" ht="15" customHeight="1" x14ac:dyDescent="0.15"/>
    <row r="154" spans="1:7" ht="50.1" customHeight="1" x14ac:dyDescent="0.15">
      <c r="A154" s="7" t="s">
        <v>305</v>
      </c>
      <c r="B154" s="19" t="s">
        <v>39</v>
      </c>
      <c r="C154" s="19"/>
      <c r="D154" s="7" t="s">
        <v>531</v>
      </c>
      <c r="E154" s="7" t="s">
        <v>532</v>
      </c>
      <c r="F154" s="7" t="s">
        <v>533</v>
      </c>
      <c r="G154" s="7" t="s">
        <v>523</v>
      </c>
    </row>
    <row r="155" spans="1:7" ht="15" customHeight="1" x14ac:dyDescent="0.15">
      <c r="A155" s="7">
        <v>1</v>
      </c>
      <c r="B155" s="19">
        <v>2</v>
      </c>
      <c r="C155" s="19"/>
      <c r="D155" s="7">
        <v>3</v>
      </c>
      <c r="E155" s="7">
        <v>4</v>
      </c>
      <c r="F155" s="7">
        <v>5</v>
      </c>
      <c r="G155" s="7">
        <v>6</v>
      </c>
    </row>
    <row r="156" spans="1:7" ht="60" customHeight="1" x14ac:dyDescent="0.15">
      <c r="A156" s="7" t="s">
        <v>413</v>
      </c>
      <c r="B156" s="20" t="s">
        <v>542</v>
      </c>
      <c r="C156" s="20"/>
      <c r="D156" s="10">
        <v>302.75</v>
      </c>
      <c r="E156" s="10">
        <v>33.199730000000002</v>
      </c>
      <c r="F156" s="10">
        <v>1.1000000000000001</v>
      </c>
      <c r="G156" s="10">
        <v>11056.34</v>
      </c>
    </row>
    <row r="157" spans="1:7" ht="60" customHeight="1" x14ac:dyDescent="0.15">
      <c r="A157" s="7" t="s">
        <v>414</v>
      </c>
      <c r="B157" s="20" t="s">
        <v>543</v>
      </c>
      <c r="C157" s="20"/>
      <c r="D157" s="10">
        <v>302.75</v>
      </c>
      <c r="E157" s="10">
        <v>33.199730000000002</v>
      </c>
      <c r="F157" s="10">
        <v>1.1000000000000001</v>
      </c>
      <c r="G157" s="10">
        <v>11056.34</v>
      </c>
    </row>
    <row r="158" spans="1:7" ht="39.950000000000003" customHeight="1" x14ac:dyDescent="0.15">
      <c r="A158" s="7" t="s">
        <v>417</v>
      </c>
      <c r="B158" s="20" t="s">
        <v>544</v>
      </c>
      <c r="C158" s="20"/>
      <c r="D158" s="10">
        <v>65.66</v>
      </c>
      <c r="E158" s="10">
        <v>1137.249744</v>
      </c>
      <c r="F158" s="10">
        <v>1.1000000000000001</v>
      </c>
      <c r="G158" s="10">
        <v>82139</v>
      </c>
    </row>
    <row r="159" spans="1:7" ht="80.099999999999994" customHeight="1" x14ac:dyDescent="0.15">
      <c r="A159" s="7" t="s">
        <v>470</v>
      </c>
      <c r="B159" s="20" t="s">
        <v>545</v>
      </c>
      <c r="C159" s="20"/>
      <c r="D159" s="10">
        <v>393.65</v>
      </c>
      <c r="E159" s="10">
        <v>35.050333000000002</v>
      </c>
      <c r="F159" s="10">
        <v>1.1000000000000001</v>
      </c>
      <c r="G159" s="10">
        <v>15177.32</v>
      </c>
    </row>
    <row r="160" spans="1:7" ht="24.95" customHeight="1" x14ac:dyDescent="0.15">
      <c r="A160" s="28" t="s">
        <v>462</v>
      </c>
      <c r="B160" s="28"/>
      <c r="C160" s="28"/>
      <c r="D160" s="13" t="s">
        <v>315</v>
      </c>
      <c r="E160" s="13" t="s">
        <v>315</v>
      </c>
      <c r="F160" s="13" t="s">
        <v>315</v>
      </c>
      <c r="G160" s="13">
        <f>SUBTOTAL(9,G156:G159)</f>
        <v>119429</v>
      </c>
    </row>
    <row r="161" spans="1:7" ht="24.95" customHeight="1" x14ac:dyDescent="0.15"/>
    <row r="162" spans="1:7" ht="20.100000000000001" customHeight="1" x14ac:dyDescent="0.15">
      <c r="A162" s="26" t="s">
        <v>396</v>
      </c>
      <c r="B162" s="26"/>
      <c r="C162" s="27" t="s">
        <v>276</v>
      </c>
      <c r="D162" s="27"/>
      <c r="E162" s="27"/>
      <c r="F162" s="27"/>
      <c r="G162" s="27"/>
    </row>
    <row r="163" spans="1:7" ht="20.100000000000001" customHeight="1" x14ac:dyDescent="0.15">
      <c r="A163" s="26" t="s">
        <v>397</v>
      </c>
      <c r="B163" s="26"/>
      <c r="C163" s="27" t="s">
        <v>463</v>
      </c>
      <c r="D163" s="27"/>
      <c r="E163" s="27"/>
      <c r="F163" s="27"/>
      <c r="G163" s="27"/>
    </row>
    <row r="164" spans="1:7" ht="24.95" customHeight="1" x14ac:dyDescent="0.15">
      <c r="A164" s="26" t="s">
        <v>399</v>
      </c>
      <c r="B164" s="26"/>
      <c r="C164" s="27" t="s">
        <v>374</v>
      </c>
      <c r="D164" s="27"/>
      <c r="E164" s="27"/>
      <c r="F164" s="27"/>
      <c r="G164" s="27"/>
    </row>
    <row r="165" spans="1:7" ht="15" customHeight="1" x14ac:dyDescent="0.15"/>
    <row r="166" spans="1:7" ht="24.95" customHeight="1" x14ac:dyDescent="0.15">
      <c r="A166" s="17" t="s">
        <v>530</v>
      </c>
      <c r="B166" s="17"/>
      <c r="C166" s="17"/>
      <c r="D166" s="17"/>
      <c r="E166" s="17"/>
      <c r="F166" s="17"/>
      <c r="G166" s="17"/>
    </row>
    <row r="167" spans="1:7" ht="15" customHeight="1" x14ac:dyDescent="0.15"/>
    <row r="168" spans="1:7" ht="50.1" customHeight="1" x14ac:dyDescent="0.15">
      <c r="A168" s="7" t="s">
        <v>305</v>
      </c>
      <c r="B168" s="19" t="s">
        <v>39</v>
      </c>
      <c r="C168" s="19"/>
      <c r="D168" s="7" t="s">
        <v>531</v>
      </c>
      <c r="E168" s="7" t="s">
        <v>532</v>
      </c>
      <c r="F168" s="7" t="s">
        <v>533</v>
      </c>
      <c r="G168" s="7" t="s">
        <v>523</v>
      </c>
    </row>
    <row r="169" spans="1:7" ht="15" customHeight="1" x14ac:dyDescent="0.15">
      <c r="A169" s="7">
        <v>1</v>
      </c>
      <c r="B169" s="19">
        <v>2</v>
      </c>
      <c r="C169" s="19"/>
      <c r="D169" s="7">
        <v>3</v>
      </c>
      <c r="E169" s="7">
        <v>4</v>
      </c>
      <c r="F169" s="7">
        <v>5</v>
      </c>
      <c r="G169" s="7">
        <v>6</v>
      </c>
    </row>
    <row r="170" spans="1:7" ht="80.099999999999994" customHeight="1" x14ac:dyDescent="0.15">
      <c r="A170" s="7" t="s">
        <v>419</v>
      </c>
      <c r="B170" s="20" t="s">
        <v>546</v>
      </c>
      <c r="C170" s="20"/>
      <c r="D170" s="10">
        <v>422.73</v>
      </c>
      <c r="E170" s="10">
        <v>2694.2019730000002</v>
      </c>
      <c r="F170" s="10">
        <v>1.1000000000000001</v>
      </c>
      <c r="G170" s="10">
        <v>1252812</v>
      </c>
    </row>
    <row r="171" spans="1:7" ht="60" customHeight="1" x14ac:dyDescent="0.15">
      <c r="A171" s="7" t="s">
        <v>464</v>
      </c>
      <c r="B171" s="20" t="s">
        <v>547</v>
      </c>
      <c r="C171" s="20"/>
      <c r="D171" s="10">
        <v>16269</v>
      </c>
      <c r="E171" s="10">
        <v>7.0393780000000001</v>
      </c>
      <c r="F171" s="10">
        <v>1.1000000000000001</v>
      </c>
      <c r="G171" s="10">
        <v>125976</v>
      </c>
    </row>
    <row r="172" spans="1:7" ht="60" customHeight="1" x14ac:dyDescent="0.15">
      <c r="A172" s="7" t="s">
        <v>468</v>
      </c>
      <c r="B172" s="20" t="s">
        <v>548</v>
      </c>
      <c r="C172" s="20"/>
      <c r="D172" s="10">
        <v>13977</v>
      </c>
      <c r="E172" s="10">
        <v>7.0400070000000001</v>
      </c>
      <c r="F172" s="10">
        <v>1.1000000000000001</v>
      </c>
      <c r="G172" s="10">
        <v>108238</v>
      </c>
    </row>
    <row r="173" spans="1:7" ht="24.95" customHeight="1" x14ac:dyDescent="0.15">
      <c r="A173" s="28" t="s">
        <v>462</v>
      </c>
      <c r="B173" s="28"/>
      <c r="C173" s="28"/>
      <c r="D173" s="13" t="s">
        <v>315</v>
      </c>
      <c r="E173" s="13" t="s">
        <v>315</v>
      </c>
      <c r="F173" s="13" t="s">
        <v>315</v>
      </c>
      <c r="G173" s="13">
        <f>SUBTOTAL(9,G170:G172)</f>
        <v>1487026</v>
      </c>
    </row>
    <row r="174" spans="1:7" ht="24.95" customHeight="1" x14ac:dyDescent="0.15"/>
    <row r="175" spans="1:7" ht="20.100000000000001" customHeight="1" x14ac:dyDescent="0.15">
      <c r="A175" s="26" t="s">
        <v>396</v>
      </c>
      <c r="B175" s="26"/>
      <c r="C175" s="27" t="s">
        <v>276</v>
      </c>
      <c r="D175" s="27"/>
      <c r="E175" s="27"/>
      <c r="F175" s="27"/>
      <c r="G175" s="27"/>
    </row>
    <row r="176" spans="1:7" ht="20.100000000000001" customHeight="1" x14ac:dyDescent="0.15">
      <c r="A176" s="26" t="s">
        <v>397</v>
      </c>
      <c r="B176" s="26"/>
      <c r="C176" s="27" t="s">
        <v>503</v>
      </c>
      <c r="D176" s="27"/>
      <c r="E176" s="27"/>
      <c r="F176" s="27"/>
      <c r="G176" s="27"/>
    </row>
    <row r="177" spans="1:7" ht="24.95" customHeight="1" x14ac:dyDescent="0.15">
      <c r="A177" s="26" t="s">
        <v>399</v>
      </c>
      <c r="B177" s="26"/>
      <c r="C177" s="27" t="s">
        <v>377</v>
      </c>
      <c r="D177" s="27"/>
      <c r="E177" s="27"/>
      <c r="F177" s="27"/>
      <c r="G177" s="27"/>
    </row>
    <row r="178" spans="1:7" ht="15" customHeight="1" x14ac:dyDescent="0.15"/>
    <row r="179" spans="1:7" ht="24.95" customHeight="1" x14ac:dyDescent="0.15">
      <c r="A179" s="17" t="s">
        <v>530</v>
      </c>
      <c r="B179" s="17"/>
      <c r="C179" s="17"/>
      <c r="D179" s="17"/>
      <c r="E179" s="17"/>
      <c r="F179" s="17"/>
      <c r="G179" s="17"/>
    </row>
    <row r="180" spans="1:7" ht="15" customHeight="1" x14ac:dyDescent="0.15"/>
    <row r="181" spans="1:7" ht="50.1" customHeight="1" x14ac:dyDescent="0.15">
      <c r="A181" s="7" t="s">
        <v>305</v>
      </c>
      <c r="B181" s="19" t="s">
        <v>39</v>
      </c>
      <c r="C181" s="19"/>
      <c r="D181" s="7" t="s">
        <v>531</v>
      </c>
      <c r="E181" s="7" t="s">
        <v>532</v>
      </c>
      <c r="F181" s="7" t="s">
        <v>533</v>
      </c>
      <c r="G181" s="7" t="s">
        <v>523</v>
      </c>
    </row>
    <row r="182" spans="1:7" ht="15" customHeight="1" x14ac:dyDescent="0.15">
      <c r="A182" s="7">
        <v>1</v>
      </c>
      <c r="B182" s="19">
        <v>2</v>
      </c>
      <c r="C182" s="19"/>
      <c r="D182" s="7">
        <v>3</v>
      </c>
      <c r="E182" s="7">
        <v>4</v>
      </c>
      <c r="F182" s="7">
        <v>5</v>
      </c>
      <c r="G182" s="7">
        <v>6</v>
      </c>
    </row>
    <row r="183" spans="1:7" ht="60" customHeight="1" x14ac:dyDescent="0.15">
      <c r="A183" s="7" t="s">
        <v>312</v>
      </c>
      <c r="B183" s="20" t="s">
        <v>534</v>
      </c>
      <c r="C183" s="20"/>
      <c r="D183" s="10">
        <v>323</v>
      </c>
      <c r="E183" s="10">
        <v>7.0363069999999999</v>
      </c>
      <c r="F183" s="10">
        <v>1.1000000000000001</v>
      </c>
      <c r="G183" s="10">
        <v>2500</v>
      </c>
    </row>
    <row r="184" spans="1:7" ht="60" customHeight="1" x14ac:dyDescent="0.15">
      <c r="A184" s="7" t="s">
        <v>418</v>
      </c>
      <c r="B184" s="20" t="s">
        <v>535</v>
      </c>
      <c r="C184" s="20"/>
      <c r="D184" s="10">
        <v>323</v>
      </c>
      <c r="E184" s="10">
        <v>7.0363069999999999</v>
      </c>
      <c r="F184" s="10">
        <v>1.1000000000000001</v>
      </c>
      <c r="G184" s="10">
        <v>2500</v>
      </c>
    </row>
    <row r="185" spans="1:7" ht="39.950000000000003" customHeight="1" x14ac:dyDescent="0.15">
      <c r="A185" s="7" t="s">
        <v>471</v>
      </c>
      <c r="B185" s="20" t="s">
        <v>536</v>
      </c>
      <c r="C185" s="20"/>
      <c r="D185" s="10">
        <v>1.69</v>
      </c>
      <c r="E185" s="10">
        <v>2689.618074</v>
      </c>
      <c r="F185" s="10">
        <v>1.1000000000000001</v>
      </c>
      <c r="G185" s="10">
        <v>5000</v>
      </c>
    </row>
    <row r="186" spans="1:7" ht="24.95" customHeight="1" x14ac:dyDescent="0.15">
      <c r="A186" s="28" t="s">
        <v>462</v>
      </c>
      <c r="B186" s="28"/>
      <c r="C186" s="28"/>
      <c r="D186" s="13" t="s">
        <v>315</v>
      </c>
      <c r="E186" s="13" t="s">
        <v>315</v>
      </c>
      <c r="F186" s="13" t="s">
        <v>315</v>
      </c>
      <c r="G186" s="13">
        <f>SUBTOTAL(9,G183:G185)</f>
        <v>10000</v>
      </c>
    </row>
    <row r="187" spans="1:7" ht="24.95" customHeight="1" x14ac:dyDescent="0.15"/>
    <row r="188" spans="1:7" ht="20.100000000000001" customHeight="1" x14ac:dyDescent="0.15">
      <c r="A188" s="26" t="s">
        <v>396</v>
      </c>
      <c r="B188" s="26"/>
      <c r="C188" s="27" t="s">
        <v>215</v>
      </c>
      <c r="D188" s="27"/>
      <c r="E188" s="27"/>
      <c r="F188" s="27"/>
      <c r="G188" s="27"/>
    </row>
    <row r="189" spans="1:7" ht="20.100000000000001" customHeight="1" x14ac:dyDescent="0.15">
      <c r="A189" s="26" t="s">
        <v>397</v>
      </c>
      <c r="B189" s="26"/>
      <c r="C189" s="27" t="s">
        <v>503</v>
      </c>
      <c r="D189" s="27"/>
      <c r="E189" s="27"/>
      <c r="F189" s="27"/>
      <c r="G189" s="27"/>
    </row>
    <row r="190" spans="1:7" ht="24.95" customHeight="1" x14ac:dyDescent="0.15">
      <c r="A190" s="26" t="s">
        <v>399</v>
      </c>
      <c r="B190" s="26"/>
      <c r="C190" s="27" t="s">
        <v>377</v>
      </c>
      <c r="D190" s="27"/>
      <c r="E190" s="27"/>
      <c r="F190" s="27"/>
      <c r="G190" s="27"/>
    </row>
    <row r="191" spans="1:7" ht="15" customHeight="1" x14ac:dyDescent="0.15"/>
    <row r="192" spans="1:7" ht="24.95" customHeight="1" x14ac:dyDescent="0.15">
      <c r="A192" s="17" t="s">
        <v>530</v>
      </c>
      <c r="B192" s="17"/>
      <c r="C192" s="17"/>
      <c r="D192" s="17"/>
      <c r="E192" s="17"/>
      <c r="F192" s="17"/>
      <c r="G192" s="17"/>
    </row>
    <row r="193" spans="1:7" ht="15" customHeight="1" x14ac:dyDescent="0.15"/>
    <row r="194" spans="1:7" ht="50.1" customHeight="1" x14ac:dyDescent="0.15">
      <c r="A194" s="7" t="s">
        <v>305</v>
      </c>
      <c r="B194" s="19" t="s">
        <v>39</v>
      </c>
      <c r="C194" s="19"/>
      <c r="D194" s="7" t="s">
        <v>531</v>
      </c>
      <c r="E194" s="7" t="s">
        <v>532</v>
      </c>
      <c r="F194" s="7" t="s">
        <v>533</v>
      </c>
      <c r="G194" s="7" t="s">
        <v>523</v>
      </c>
    </row>
    <row r="195" spans="1:7" ht="15" customHeight="1" x14ac:dyDescent="0.15">
      <c r="A195" s="7">
        <v>1</v>
      </c>
      <c r="B195" s="19">
        <v>2</v>
      </c>
      <c r="C195" s="19"/>
      <c r="D195" s="7">
        <v>3</v>
      </c>
      <c r="E195" s="7">
        <v>4</v>
      </c>
      <c r="F195" s="7">
        <v>5</v>
      </c>
      <c r="G195" s="7">
        <v>6</v>
      </c>
    </row>
    <row r="196" spans="1:7" ht="80.099999999999994" customHeight="1" x14ac:dyDescent="0.15">
      <c r="A196" s="7" t="s">
        <v>415</v>
      </c>
      <c r="B196" s="20" t="s">
        <v>537</v>
      </c>
      <c r="C196" s="20"/>
      <c r="D196" s="10">
        <v>64.84</v>
      </c>
      <c r="E196" s="10">
        <v>35.051315000000002</v>
      </c>
      <c r="F196" s="10">
        <v>1.1000000000000001</v>
      </c>
      <c r="G196" s="10">
        <v>2500</v>
      </c>
    </row>
    <row r="197" spans="1:7" ht="39.950000000000003" customHeight="1" x14ac:dyDescent="0.15">
      <c r="A197" s="7" t="s">
        <v>465</v>
      </c>
      <c r="B197" s="20" t="s">
        <v>538</v>
      </c>
      <c r="C197" s="20"/>
      <c r="D197" s="10">
        <v>5</v>
      </c>
      <c r="E197" s="10">
        <v>909.09090900000001</v>
      </c>
      <c r="F197" s="10">
        <v>1.1000000000000001</v>
      </c>
      <c r="G197" s="10">
        <v>5000</v>
      </c>
    </row>
    <row r="198" spans="1:7" ht="39.950000000000003" customHeight="1" x14ac:dyDescent="0.15">
      <c r="A198" s="7" t="s">
        <v>472</v>
      </c>
      <c r="B198" s="20" t="s">
        <v>539</v>
      </c>
      <c r="C198" s="20"/>
      <c r="D198" s="10">
        <v>34.229999999999997</v>
      </c>
      <c r="E198" s="10">
        <v>33.197885999999997</v>
      </c>
      <c r="F198" s="10">
        <v>1.1000000000000001</v>
      </c>
      <c r="G198" s="10">
        <v>1250</v>
      </c>
    </row>
    <row r="199" spans="1:7" ht="39.950000000000003" customHeight="1" x14ac:dyDescent="0.15">
      <c r="A199" s="7" t="s">
        <v>540</v>
      </c>
      <c r="B199" s="20" t="s">
        <v>541</v>
      </c>
      <c r="C199" s="20"/>
      <c r="D199" s="10">
        <v>34.229999999999997</v>
      </c>
      <c r="E199" s="10">
        <v>33.197885999999997</v>
      </c>
      <c r="F199" s="10">
        <v>1.1000000000000001</v>
      </c>
      <c r="G199" s="10">
        <v>1250</v>
      </c>
    </row>
    <row r="200" spans="1:7" ht="24.95" customHeight="1" x14ac:dyDescent="0.15">
      <c r="A200" s="28" t="s">
        <v>462</v>
      </c>
      <c r="B200" s="28"/>
      <c r="C200" s="28"/>
      <c r="D200" s="13" t="s">
        <v>315</v>
      </c>
      <c r="E200" s="13" t="s">
        <v>315</v>
      </c>
      <c r="F200" s="13" t="s">
        <v>315</v>
      </c>
      <c r="G200" s="13">
        <f>SUBTOTAL(9,G196:G199)</f>
        <v>10000</v>
      </c>
    </row>
    <row r="201" spans="1:7" ht="24.95" customHeight="1" x14ac:dyDescent="0.15"/>
    <row r="202" spans="1:7" ht="20.100000000000001" customHeight="1" x14ac:dyDescent="0.15">
      <c r="A202" s="26" t="s">
        <v>396</v>
      </c>
      <c r="B202" s="26"/>
      <c r="C202" s="27" t="s">
        <v>215</v>
      </c>
      <c r="D202" s="27"/>
      <c r="E202" s="27"/>
      <c r="F202" s="27"/>
      <c r="G202" s="27"/>
    </row>
    <row r="203" spans="1:7" ht="20.100000000000001" customHeight="1" x14ac:dyDescent="0.15">
      <c r="A203" s="26" t="s">
        <v>397</v>
      </c>
      <c r="B203" s="26"/>
      <c r="C203" s="27" t="s">
        <v>463</v>
      </c>
      <c r="D203" s="27"/>
      <c r="E203" s="27"/>
      <c r="F203" s="27"/>
      <c r="G203" s="27"/>
    </row>
    <row r="204" spans="1:7" ht="24.95" customHeight="1" x14ac:dyDescent="0.15">
      <c r="A204" s="26" t="s">
        <v>399</v>
      </c>
      <c r="B204" s="26"/>
      <c r="C204" s="27" t="s">
        <v>377</v>
      </c>
      <c r="D204" s="27"/>
      <c r="E204" s="27"/>
      <c r="F204" s="27"/>
      <c r="G204" s="27"/>
    </row>
    <row r="205" spans="1:7" ht="15" customHeight="1" x14ac:dyDescent="0.15"/>
    <row r="206" spans="1:7" ht="24.95" customHeight="1" x14ac:dyDescent="0.15">
      <c r="A206" s="17" t="s">
        <v>530</v>
      </c>
      <c r="B206" s="17"/>
      <c r="C206" s="17"/>
      <c r="D206" s="17"/>
      <c r="E206" s="17"/>
      <c r="F206" s="17"/>
      <c r="G206" s="17"/>
    </row>
    <row r="207" spans="1:7" ht="15" customHeight="1" x14ac:dyDescent="0.15"/>
    <row r="208" spans="1:7" ht="50.1" customHeight="1" x14ac:dyDescent="0.15">
      <c r="A208" s="7" t="s">
        <v>305</v>
      </c>
      <c r="B208" s="19" t="s">
        <v>39</v>
      </c>
      <c r="C208" s="19"/>
      <c r="D208" s="7" t="s">
        <v>531</v>
      </c>
      <c r="E208" s="7" t="s">
        <v>532</v>
      </c>
      <c r="F208" s="7" t="s">
        <v>533</v>
      </c>
      <c r="G208" s="7" t="s">
        <v>523</v>
      </c>
    </row>
    <row r="209" spans="1:7" ht="15" customHeight="1" x14ac:dyDescent="0.15">
      <c r="A209" s="7">
        <v>1</v>
      </c>
      <c r="B209" s="19">
        <v>2</v>
      </c>
      <c r="C209" s="19"/>
      <c r="D209" s="7">
        <v>3</v>
      </c>
      <c r="E209" s="7">
        <v>4</v>
      </c>
      <c r="F209" s="7">
        <v>5</v>
      </c>
      <c r="G209" s="7">
        <v>6</v>
      </c>
    </row>
    <row r="210" spans="1:7" ht="60" customHeight="1" x14ac:dyDescent="0.15">
      <c r="A210" s="7" t="s">
        <v>413</v>
      </c>
      <c r="B210" s="20" t="s">
        <v>542</v>
      </c>
      <c r="C210" s="20"/>
      <c r="D210" s="10">
        <v>183.28</v>
      </c>
      <c r="E210" s="10">
        <v>33.199773999999998</v>
      </c>
      <c r="F210" s="10">
        <v>1.1000000000000001</v>
      </c>
      <c r="G210" s="10">
        <v>6693.34</v>
      </c>
    </row>
    <row r="211" spans="1:7" ht="60" customHeight="1" x14ac:dyDescent="0.15">
      <c r="A211" s="7" t="s">
        <v>414</v>
      </c>
      <c r="B211" s="20" t="s">
        <v>543</v>
      </c>
      <c r="C211" s="20"/>
      <c r="D211" s="10">
        <v>183.28</v>
      </c>
      <c r="E211" s="10">
        <v>33.199773999999998</v>
      </c>
      <c r="F211" s="10">
        <v>1.1000000000000001</v>
      </c>
      <c r="G211" s="10">
        <v>6693.34</v>
      </c>
    </row>
    <row r="212" spans="1:7" ht="39.950000000000003" customHeight="1" x14ac:dyDescent="0.15">
      <c r="A212" s="7" t="s">
        <v>417</v>
      </c>
      <c r="B212" s="20" t="s">
        <v>544</v>
      </c>
      <c r="C212" s="20"/>
      <c r="D212" s="10">
        <v>65.66</v>
      </c>
      <c r="E212" s="10">
        <v>871.11289599999998</v>
      </c>
      <c r="F212" s="10">
        <v>1.1000000000000001</v>
      </c>
      <c r="G212" s="10">
        <v>62917</v>
      </c>
    </row>
    <row r="213" spans="1:7" ht="80.099999999999994" customHeight="1" x14ac:dyDescent="0.15">
      <c r="A213" s="7" t="s">
        <v>470</v>
      </c>
      <c r="B213" s="20" t="s">
        <v>545</v>
      </c>
      <c r="C213" s="20"/>
      <c r="D213" s="10">
        <v>393.65</v>
      </c>
      <c r="E213" s="10">
        <v>35.050333000000002</v>
      </c>
      <c r="F213" s="10">
        <v>1.1000000000000001</v>
      </c>
      <c r="G213" s="10">
        <v>15177.32</v>
      </c>
    </row>
    <row r="214" spans="1:7" ht="24.95" customHeight="1" x14ac:dyDescent="0.15">
      <c r="A214" s="28" t="s">
        <v>462</v>
      </c>
      <c r="B214" s="28"/>
      <c r="C214" s="28"/>
      <c r="D214" s="13" t="s">
        <v>315</v>
      </c>
      <c r="E214" s="13" t="s">
        <v>315</v>
      </c>
      <c r="F214" s="13" t="s">
        <v>315</v>
      </c>
      <c r="G214" s="13">
        <f>SUBTOTAL(9,G210:G213)</f>
        <v>91481</v>
      </c>
    </row>
    <row r="215" spans="1:7" ht="24.95" customHeight="1" x14ac:dyDescent="0.15"/>
    <row r="216" spans="1:7" ht="20.100000000000001" customHeight="1" x14ac:dyDescent="0.15">
      <c r="A216" s="26" t="s">
        <v>396</v>
      </c>
      <c r="B216" s="26"/>
      <c r="C216" s="27" t="s">
        <v>276</v>
      </c>
      <c r="D216" s="27"/>
      <c r="E216" s="27"/>
      <c r="F216" s="27"/>
      <c r="G216" s="27"/>
    </row>
    <row r="217" spans="1:7" ht="20.100000000000001" customHeight="1" x14ac:dyDescent="0.15">
      <c r="A217" s="26" t="s">
        <v>397</v>
      </c>
      <c r="B217" s="26"/>
      <c r="C217" s="27" t="s">
        <v>463</v>
      </c>
      <c r="D217" s="27"/>
      <c r="E217" s="27"/>
      <c r="F217" s="27"/>
      <c r="G217" s="27"/>
    </row>
    <row r="218" spans="1:7" ht="24.95" customHeight="1" x14ac:dyDescent="0.15">
      <c r="A218" s="26" t="s">
        <v>399</v>
      </c>
      <c r="B218" s="26"/>
      <c r="C218" s="27" t="s">
        <v>377</v>
      </c>
      <c r="D218" s="27"/>
      <c r="E218" s="27"/>
      <c r="F218" s="27"/>
      <c r="G218" s="27"/>
    </row>
    <row r="219" spans="1:7" ht="15" customHeight="1" x14ac:dyDescent="0.15"/>
    <row r="220" spans="1:7" ht="24.95" customHeight="1" x14ac:dyDescent="0.15">
      <c r="A220" s="17" t="s">
        <v>530</v>
      </c>
      <c r="B220" s="17"/>
      <c r="C220" s="17"/>
      <c r="D220" s="17"/>
      <c r="E220" s="17"/>
      <c r="F220" s="17"/>
      <c r="G220" s="17"/>
    </row>
    <row r="221" spans="1:7" ht="15" customHeight="1" x14ac:dyDescent="0.15"/>
    <row r="222" spans="1:7" ht="50.1" customHeight="1" x14ac:dyDescent="0.15">
      <c r="A222" s="7" t="s">
        <v>305</v>
      </c>
      <c r="B222" s="19" t="s">
        <v>39</v>
      </c>
      <c r="C222" s="19"/>
      <c r="D222" s="7" t="s">
        <v>531</v>
      </c>
      <c r="E222" s="7" t="s">
        <v>532</v>
      </c>
      <c r="F222" s="7" t="s">
        <v>533</v>
      </c>
      <c r="G222" s="7" t="s">
        <v>523</v>
      </c>
    </row>
    <row r="223" spans="1:7" ht="15" customHeight="1" x14ac:dyDescent="0.15">
      <c r="A223" s="7">
        <v>1</v>
      </c>
      <c r="B223" s="19">
        <v>2</v>
      </c>
      <c r="C223" s="19"/>
      <c r="D223" s="7">
        <v>3</v>
      </c>
      <c r="E223" s="7">
        <v>4</v>
      </c>
      <c r="F223" s="7">
        <v>5</v>
      </c>
      <c r="G223" s="7">
        <v>6</v>
      </c>
    </row>
    <row r="224" spans="1:7" ht="80.099999999999994" customHeight="1" x14ac:dyDescent="0.15">
      <c r="A224" s="7" t="s">
        <v>419</v>
      </c>
      <c r="B224" s="20" t="s">
        <v>546</v>
      </c>
      <c r="C224" s="20"/>
      <c r="D224" s="10">
        <v>401.34</v>
      </c>
      <c r="E224" s="10">
        <v>2694.185841</v>
      </c>
      <c r="F224" s="10">
        <v>1.1000000000000001</v>
      </c>
      <c r="G224" s="10">
        <v>1189413</v>
      </c>
    </row>
    <row r="225" spans="1:7" ht="60" customHeight="1" x14ac:dyDescent="0.15">
      <c r="A225" s="7" t="s">
        <v>464</v>
      </c>
      <c r="B225" s="20" t="s">
        <v>547</v>
      </c>
      <c r="C225" s="20"/>
      <c r="D225" s="10">
        <v>12728</v>
      </c>
      <c r="E225" s="10">
        <v>7.0403120000000001</v>
      </c>
      <c r="F225" s="10">
        <v>1.1000000000000001</v>
      </c>
      <c r="G225" s="10">
        <v>98570</v>
      </c>
    </row>
    <row r="226" spans="1:7" ht="60" customHeight="1" x14ac:dyDescent="0.15">
      <c r="A226" s="7" t="s">
        <v>468</v>
      </c>
      <c r="B226" s="20" t="s">
        <v>548</v>
      </c>
      <c r="C226" s="20"/>
      <c r="D226" s="10">
        <v>10438</v>
      </c>
      <c r="E226" s="10">
        <v>7.0400109999999998</v>
      </c>
      <c r="F226" s="10">
        <v>1.1000000000000001</v>
      </c>
      <c r="G226" s="10">
        <v>80832</v>
      </c>
    </row>
    <row r="227" spans="1:7" ht="24.95" customHeight="1" x14ac:dyDescent="0.15">
      <c r="A227" s="28" t="s">
        <v>462</v>
      </c>
      <c r="B227" s="28"/>
      <c r="C227" s="28"/>
      <c r="D227" s="13" t="s">
        <v>315</v>
      </c>
      <c r="E227" s="13" t="s">
        <v>315</v>
      </c>
      <c r="F227" s="13" t="s">
        <v>315</v>
      </c>
      <c r="G227" s="13">
        <f>SUBTOTAL(9,G224:G226)</f>
        <v>1368815</v>
      </c>
    </row>
    <row r="228" spans="1:7" ht="24.95" customHeight="1" x14ac:dyDescent="0.15"/>
    <row r="229" spans="1:7" ht="24.95" customHeight="1" x14ac:dyDescent="0.15">
      <c r="A229" s="26" t="s">
        <v>396</v>
      </c>
      <c r="B229" s="26"/>
      <c r="C229" s="27"/>
      <c r="D229" s="27"/>
      <c r="E229" s="27"/>
      <c r="F229" s="27"/>
      <c r="G229" s="27"/>
    </row>
    <row r="230" spans="1:7" ht="24.95" customHeight="1" x14ac:dyDescent="0.15">
      <c r="A230" s="26" t="s">
        <v>397</v>
      </c>
      <c r="B230" s="26"/>
      <c r="C230" s="27"/>
      <c r="D230" s="27"/>
      <c r="E230" s="27"/>
      <c r="F230" s="27"/>
      <c r="G230" s="27"/>
    </row>
    <row r="231" spans="1:7" ht="24.95" customHeight="1" x14ac:dyDescent="0.15">
      <c r="A231" s="26" t="s">
        <v>399</v>
      </c>
      <c r="B231" s="26"/>
      <c r="C231" s="27" t="s">
        <v>371</v>
      </c>
      <c r="D231" s="27"/>
      <c r="E231" s="27"/>
      <c r="F231" s="27"/>
      <c r="G231" s="27"/>
    </row>
    <row r="232" spans="1:7" ht="15" customHeight="1" x14ac:dyDescent="0.15"/>
    <row r="233" spans="1:7" ht="24.95" customHeight="1" x14ac:dyDescent="0.15">
      <c r="A233" s="17" t="s">
        <v>551</v>
      </c>
      <c r="B233" s="17"/>
      <c r="C233" s="17"/>
      <c r="D233" s="17"/>
      <c r="E233" s="17"/>
      <c r="F233" s="17"/>
      <c r="G233" s="17"/>
    </row>
    <row r="234" spans="1:7" ht="15" customHeight="1" x14ac:dyDescent="0.15"/>
    <row r="235" spans="1:7" ht="50.1" customHeight="1" x14ac:dyDescent="0.15">
      <c r="A235" s="7" t="s">
        <v>305</v>
      </c>
      <c r="B235" s="19" t="s">
        <v>39</v>
      </c>
      <c r="C235" s="19"/>
      <c r="D235" s="19"/>
      <c r="E235" s="7" t="s">
        <v>552</v>
      </c>
      <c r="F235" s="7" t="s">
        <v>553</v>
      </c>
      <c r="G235" s="7" t="s">
        <v>554</v>
      </c>
    </row>
    <row r="236" spans="1:7" ht="24.95" customHeight="1" x14ac:dyDescent="0.15">
      <c r="A236" s="7" t="s">
        <v>50</v>
      </c>
      <c r="B236" s="19" t="s">
        <v>50</v>
      </c>
      <c r="C236" s="19"/>
      <c r="D236" s="19"/>
      <c r="E236" s="7" t="s">
        <v>50</v>
      </c>
      <c r="F236" s="7" t="s">
        <v>50</v>
      </c>
      <c r="G236" s="7" t="s">
        <v>50</v>
      </c>
    </row>
    <row r="237" spans="1:7" ht="24.95" customHeight="1" x14ac:dyDescent="0.15"/>
    <row r="238" spans="1:7" ht="24.95" customHeight="1" x14ac:dyDescent="0.15">
      <c r="A238" s="26" t="s">
        <v>396</v>
      </c>
      <c r="B238" s="26"/>
      <c r="C238" s="27"/>
      <c r="D238" s="27"/>
      <c r="E238" s="27"/>
      <c r="F238" s="27"/>
      <c r="G238" s="27"/>
    </row>
    <row r="239" spans="1:7" ht="24.95" customHeight="1" x14ac:dyDescent="0.15">
      <c r="A239" s="26" t="s">
        <v>397</v>
      </c>
      <c r="B239" s="26"/>
      <c r="C239" s="27"/>
      <c r="D239" s="27"/>
      <c r="E239" s="27"/>
      <c r="F239" s="27"/>
      <c r="G239" s="27"/>
    </row>
    <row r="240" spans="1:7" ht="24.95" customHeight="1" x14ac:dyDescent="0.15">
      <c r="A240" s="26" t="s">
        <v>399</v>
      </c>
      <c r="B240" s="26"/>
      <c r="C240" s="27" t="s">
        <v>374</v>
      </c>
      <c r="D240" s="27"/>
      <c r="E240" s="27"/>
      <c r="F240" s="27"/>
      <c r="G240" s="27"/>
    </row>
    <row r="241" spans="1:7" ht="15" customHeight="1" x14ac:dyDescent="0.15"/>
    <row r="242" spans="1:7" ht="24.95" customHeight="1" x14ac:dyDescent="0.15">
      <c r="A242" s="17" t="s">
        <v>551</v>
      </c>
      <c r="B242" s="17"/>
      <c r="C242" s="17"/>
      <c r="D242" s="17"/>
      <c r="E242" s="17"/>
      <c r="F242" s="17"/>
      <c r="G242" s="17"/>
    </row>
    <row r="243" spans="1:7" ht="15" customHeight="1" x14ac:dyDescent="0.15"/>
    <row r="244" spans="1:7" ht="50.1" customHeight="1" x14ac:dyDescent="0.15">
      <c r="A244" s="7" t="s">
        <v>305</v>
      </c>
      <c r="B244" s="19" t="s">
        <v>39</v>
      </c>
      <c r="C244" s="19"/>
      <c r="D244" s="19"/>
      <c r="E244" s="7" t="s">
        <v>552</v>
      </c>
      <c r="F244" s="7" t="s">
        <v>553</v>
      </c>
      <c r="G244" s="7" t="s">
        <v>554</v>
      </c>
    </row>
    <row r="245" spans="1:7" ht="24.95" customHeight="1" x14ac:dyDescent="0.15">
      <c r="A245" s="7" t="s">
        <v>50</v>
      </c>
      <c r="B245" s="19" t="s">
        <v>50</v>
      </c>
      <c r="C245" s="19"/>
      <c r="D245" s="19"/>
      <c r="E245" s="7" t="s">
        <v>50</v>
      </c>
      <c r="F245" s="7" t="s">
        <v>50</v>
      </c>
      <c r="G245" s="7" t="s">
        <v>50</v>
      </c>
    </row>
    <row r="246" spans="1:7" ht="24.95" customHeight="1" x14ac:dyDescent="0.15"/>
    <row r="247" spans="1:7" ht="24.95" customHeight="1" x14ac:dyDescent="0.15">
      <c r="A247" s="26" t="s">
        <v>396</v>
      </c>
      <c r="B247" s="26"/>
      <c r="C247" s="27"/>
      <c r="D247" s="27"/>
      <c r="E247" s="27"/>
      <c r="F247" s="27"/>
      <c r="G247" s="27"/>
    </row>
    <row r="248" spans="1:7" ht="24.95" customHeight="1" x14ac:dyDescent="0.15">
      <c r="A248" s="26" t="s">
        <v>397</v>
      </c>
      <c r="B248" s="26"/>
      <c r="C248" s="27"/>
      <c r="D248" s="27"/>
      <c r="E248" s="27"/>
      <c r="F248" s="27"/>
      <c r="G248" s="27"/>
    </row>
    <row r="249" spans="1:7" ht="24.95" customHeight="1" x14ac:dyDescent="0.15">
      <c r="A249" s="26" t="s">
        <v>399</v>
      </c>
      <c r="B249" s="26"/>
      <c r="C249" s="27" t="s">
        <v>377</v>
      </c>
      <c r="D249" s="27"/>
      <c r="E249" s="27"/>
      <c r="F249" s="27"/>
      <c r="G249" s="27"/>
    </row>
    <row r="250" spans="1:7" ht="15" customHeight="1" x14ac:dyDescent="0.15"/>
    <row r="251" spans="1:7" ht="24.95" customHeight="1" x14ac:dyDescent="0.15">
      <c r="A251" s="17" t="s">
        <v>551</v>
      </c>
      <c r="B251" s="17"/>
      <c r="C251" s="17"/>
      <c r="D251" s="17"/>
      <c r="E251" s="17"/>
      <c r="F251" s="17"/>
      <c r="G251" s="17"/>
    </row>
    <row r="252" spans="1:7" ht="15" customHeight="1" x14ac:dyDescent="0.15"/>
    <row r="253" spans="1:7" ht="50.1" customHeight="1" x14ac:dyDescent="0.15">
      <c r="A253" s="7" t="s">
        <v>305</v>
      </c>
      <c r="B253" s="19" t="s">
        <v>39</v>
      </c>
      <c r="C253" s="19"/>
      <c r="D253" s="19"/>
      <c r="E253" s="7" t="s">
        <v>552</v>
      </c>
      <c r="F253" s="7" t="s">
        <v>553</v>
      </c>
      <c r="G253" s="7" t="s">
        <v>554</v>
      </c>
    </row>
    <row r="254" spans="1:7" ht="24.95" customHeight="1" x14ac:dyDescent="0.15">
      <c r="A254" s="7" t="s">
        <v>50</v>
      </c>
      <c r="B254" s="19" t="s">
        <v>50</v>
      </c>
      <c r="C254" s="19"/>
      <c r="D254" s="19"/>
      <c r="E254" s="7" t="s">
        <v>50</v>
      </c>
      <c r="F254" s="7" t="s">
        <v>50</v>
      </c>
      <c r="G254" s="7" t="s">
        <v>50</v>
      </c>
    </row>
    <row r="255" spans="1:7" ht="24.95" customHeight="1" x14ac:dyDescent="0.15"/>
    <row r="256" spans="1:7" ht="20.100000000000001" customHeight="1" x14ac:dyDescent="0.15">
      <c r="A256" s="26" t="s">
        <v>396</v>
      </c>
      <c r="B256" s="26"/>
      <c r="C256" s="27" t="s">
        <v>215</v>
      </c>
      <c r="D256" s="27"/>
      <c r="E256" s="27"/>
      <c r="F256" s="27"/>
      <c r="G256" s="27"/>
    </row>
    <row r="257" spans="1:7" ht="20.100000000000001" customHeight="1" x14ac:dyDescent="0.15">
      <c r="A257" s="26" t="s">
        <v>397</v>
      </c>
      <c r="B257" s="26"/>
      <c r="C257" s="27" t="s">
        <v>398</v>
      </c>
      <c r="D257" s="27"/>
      <c r="E257" s="27"/>
      <c r="F257" s="27"/>
      <c r="G257" s="27"/>
    </row>
    <row r="258" spans="1:7" ht="24.95" customHeight="1" x14ac:dyDescent="0.15">
      <c r="A258" s="26" t="s">
        <v>399</v>
      </c>
      <c r="B258" s="26"/>
      <c r="C258" s="27" t="s">
        <v>371</v>
      </c>
      <c r="D258" s="27"/>
      <c r="E258" s="27"/>
      <c r="F258" s="27"/>
      <c r="G258" s="27"/>
    </row>
    <row r="259" spans="1:7" ht="15" customHeight="1" x14ac:dyDescent="0.15"/>
    <row r="260" spans="1:7" ht="24.95" customHeight="1" x14ac:dyDescent="0.15">
      <c r="A260" s="17" t="s">
        <v>555</v>
      </c>
      <c r="B260" s="17"/>
      <c r="C260" s="17"/>
      <c r="D260" s="17"/>
      <c r="E260" s="17"/>
      <c r="F260" s="17"/>
      <c r="G260" s="17"/>
    </row>
    <row r="261" spans="1:7" ht="15" customHeight="1" x14ac:dyDescent="0.15"/>
    <row r="262" spans="1:7" ht="50.1" customHeight="1" x14ac:dyDescent="0.15">
      <c r="A262" s="7" t="s">
        <v>305</v>
      </c>
      <c r="B262" s="19" t="s">
        <v>519</v>
      </c>
      <c r="C262" s="19"/>
      <c r="D262" s="7" t="s">
        <v>556</v>
      </c>
      <c r="E262" s="7" t="s">
        <v>557</v>
      </c>
      <c r="F262" s="7" t="s">
        <v>558</v>
      </c>
      <c r="G262" s="7" t="s">
        <v>559</v>
      </c>
    </row>
    <row r="263" spans="1:7" ht="15" customHeight="1" x14ac:dyDescent="0.15">
      <c r="A263" s="7">
        <v>1</v>
      </c>
      <c r="B263" s="19">
        <v>2</v>
      </c>
      <c r="C263" s="19"/>
      <c r="D263" s="7">
        <v>3</v>
      </c>
      <c r="E263" s="7">
        <v>4</v>
      </c>
      <c r="F263" s="7">
        <v>5</v>
      </c>
      <c r="G263" s="7">
        <v>6</v>
      </c>
    </row>
    <row r="264" spans="1:7" ht="60" customHeight="1" x14ac:dyDescent="0.15">
      <c r="A264" s="7" t="s">
        <v>497</v>
      </c>
      <c r="B264" s="20" t="s">
        <v>560</v>
      </c>
      <c r="C264" s="20"/>
      <c r="D264" s="10">
        <v>1</v>
      </c>
      <c r="E264" s="10">
        <v>1</v>
      </c>
      <c r="F264" s="10">
        <v>445797.95</v>
      </c>
      <c r="G264" s="10">
        <v>445797.95</v>
      </c>
    </row>
    <row r="265" spans="1:7" ht="60" customHeight="1" x14ac:dyDescent="0.15">
      <c r="A265" s="7" t="s">
        <v>504</v>
      </c>
      <c r="B265" s="20" t="s">
        <v>561</v>
      </c>
      <c r="C265" s="20"/>
      <c r="D265" s="10">
        <v>1</v>
      </c>
      <c r="E265" s="10">
        <v>1</v>
      </c>
      <c r="F265" s="10">
        <v>365017.96</v>
      </c>
      <c r="G265" s="10">
        <v>365017.96</v>
      </c>
    </row>
    <row r="266" spans="1:7" ht="24.95" customHeight="1" x14ac:dyDescent="0.15">
      <c r="A266" s="28" t="s">
        <v>462</v>
      </c>
      <c r="B266" s="28"/>
      <c r="C266" s="28"/>
      <c r="D266" s="13" t="s">
        <v>315</v>
      </c>
      <c r="E266" s="13" t="s">
        <v>315</v>
      </c>
      <c r="F266" s="13" t="s">
        <v>315</v>
      </c>
      <c r="G266" s="13">
        <f>SUBTOTAL(9,G264:G265)</f>
        <v>810815.91</v>
      </c>
    </row>
    <row r="267" spans="1:7" ht="24.95" customHeight="1" x14ac:dyDescent="0.15"/>
    <row r="268" spans="1:7" ht="20.100000000000001" customHeight="1" x14ac:dyDescent="0.15">
      <c r="A268" s="26" t="s">
        <v>396</v>
      </c>
      <c r="B268" s="26"/>
      <c r="C268" s="27" t="s">
        <v>215</v>
      </c>
      <c r="D268" s="27"/>
      <c r="E268" s="27"/>
      <c r="F268" s="27"/>
      <c r="G268" s="27"/>
    </row>
    <row r="269" spans="1:7" ht="20.100000000000001" customHeight="1" x14ac:dyDescent="0.15">
      <c r="A269" s="26" t="s">
        <v>397</v>
      </c>
      <c r="B269" s="26"/>
      <c r="C269" s="27" t="s">
        <v>503</v>
      </c>
      <c r="D269" s="27"/>
      <c r="E269" s="27"/>
      <c r="F269" s="27"/>
      <c r="G269" s="27"/>
    </row>
    <row r="270" spans="1:7" ht="24.95" customHeight="1" x14ac:dyDescent="0.15">
      <c r="A270" s="26" t="s">
        <v>399</v>
      </c>
      <c r="B270" s="26"/>
      <c r="C270" s="27" t="s">
        <v>371</v>
      </c>
      <c r="D270" s="27"/>
      <c r="E270" s="27"/>
      <c r="F270" s="27"/>
      <c r="G270" s="27"/>
    </row>
    <row r="271" spans="1:7" ht="15" customHeight="1" x14ac:dyDescent="0.15"/>
    <row r="272" spans="1:7" ht="24.95" customHeight="1" x14ac:dyDescent="0.15">
      <c r="A272" s="17" t="s">
        <v>555</v>
      </c>
      <c r="B272" s="17"/>
      <c r="C272" s="17"/>
      <c r="D272" s="17"/>
      <c r="E272" s="17"/>
      <c r="F272" s="17"/>
      <c r="G272" s="17"/>
    </row>
    <row r="273" spans="1:7" ht="15" customHeight="1" x14ac:dyDescent="0.15"/>
    <row r="274" spans="1:7" ht="50.1" customHeight="1" x14ac:dyDescent="0.15">
      <c r="A274" s="7" t="s">
        <v>305</v>
      </c>
      <c r="B274" s="19" t="s">
        <v>519</v>
      </c>
      <c r="C274" s="19"/>
      <c r="D274" s="7" t="s">
        <v>556</v>
      </c>
      <c r="E274" s="7" t="s">
        <v>557</v>
      </c>
      <c r="F274" s="7" t="s">
        <v>558</v>
      </c>
      <c r="G274" s="7" t="s">
        <v>559</v>
      </c>
    </row>
    <row r="275" spans="1:7" ht="15" customHeight="1" x14ac:dyDescent="0.15">
      <c r="A275" s="7">
        <v>1</v>
      </c>
      <c r="B275" s="19">
        <v>2</v>
      </c>
      <c r="C275" s="19"/>
      <c r="D275" s="7">
        <v>3</v>
      </c>
      <c r="E275" s="7">
        <v>4</v>
      </c>
      <c r="F275" s="7">
        <v>5</v>
      </c>
      <c r="G275" s="7">
        <v>6</v>
      </c>
    </row>
    <row r="276" spans="1:7" ht="39.950000000000003" customHeight="1" x14ac:dyDescent="0.15">
      <c r="A276" s="7" t="s">
        <v>512</v>
      </c>
      <c r="B276" s="20" t="s">
        <v>562</v>
      </c>
      <c r="C276" s="20"/>
      <c r="D276" s="10">
        <v>1</v>
      </c>
      <c r="E276" s="10">
        <v>1</v>
      </c>
      <c r="F276" s="10">
        <v>10000</v>
      </c>
      <c r="G276" s="10">
        <v>10000</v>
      </c>
    </row>
    <row r="277" spans="1:7" ht="39.950000000000003" customHeight="1" x14ac:dyDescent="0.15">
      <c r="A277" s="7" t="s">
        <v>488</v>
      </c>
      <c r="B277" s="20" t="s">
        <v>563</v>
      </c>
      <c r="C277" s="20"/>
      <c r="D277" s="10">
        <v>2</v>
      </c>
      <c r="E277" s="10">
        <v>1</v>
      </c>
      <c r="F277" s="10">
        <v>4990</v>
      </c>
      <c r="G277" s="10">
        <v>9980</v>
      </c>
    </row>
    <row r="278" spans="1:7" ht="60" customHeight="1" x14ac:dyDescent="0.15">
      <c r="A278" s="7" t="s">
        <v>490</v>
      </c>
      <c r="B278" s="20" t="s">
        <v>564</v>
      </c>
      <c r="C278" s="20"/>
      <c r="D278" s="10">
        <v>1</v>
      </c>
      <c r="E278" s="10">
        <v>1</v>
      </c>
      <c r="F278" s="10">
        <v>9999</v>
      </c>
      <c r="G278" s="10">
        <v>9999</v>
      </c>
    </row>
    <row r="279" spans="1:7" ht="39.950000000000003" customHeight="1" x14ac:dyDescent="0.15">
      <c r="A279" s="7" t="s">
        <v>492</v>
      </c>
      <c r="B279" s="20" t="s">
        <v>565</v>
      </c>
      <c r="C279" s="20"/>
      <c r="D279" s="10">
        <v>2</v>
      </c>
      <c r="E279" s="10">
        <v>2</v>
      </c>
      <c r="F279" s="10">
        <v>8888.5</v>
      </c>
      <c r="G279" s="10">
        <v>35554</v>
      </c>
    </row>
    <row r="280" spans="1:7" ht="60" customHeight="1" x14ac:dyDescent="0.15">
      <c r="A280" s="7" t="s">
        <v>494</v>
      </c>
      <c r="B280" s="20" t="s">
        <v>566</v>
      </c>
      <c r="C280" s="20"/>
      <c r="D280" s="10">
        <v>2</v>
      </c>
      <c r="E280" s="10">
        <v>12</v>
      </c>
      <c r="F280" s="10">
        <v>492.79166700000002</v>
      </c>
      <c r="G280" s="10">
        <v>11827</v>
      </c>
    </row>
    <row r="281" spans="1:7" ht="39.950000000000003" customHeight="1" x14ac:dyDescent="0.15">
      <c r="A281" s="7" t="s">
        <v>567</v>
      </c>
      <c r="B281" s="20" t="s">
        <v>568</v>
      </c>
      <c r="C281" s="20"/>
      <c r="D281" s="10">
        <v>1</v>
      </c>
      <c r="E281" s="10">
        <v>1</v>
      </c>
      <c r="F281" s="10">
        <v>71246.710000000006</v>
      </c>
      <c r="G281" s="10">
        <v>71246.710000000006</v>
      </c>
    </row>
    <row r="282" spans="1:7" ht="39.950000000000003" customHeight="1" x14ac:dyDescent="0.15">
      <c r="A282" s="7" t="s">
        <v>498</v>
      </c>
      <c r="B282" s="20" t="s">
        <v>568</v>
      </c>
      <c r="C282" s="20"/>
      <c r="D282" s="10">
        <v>2</v>
      </c>
      <c r="E282" s="10">
        <v>2</v>
      </c>
      <c r="F282" s="10">
        <v>70000</v>
      </c>
      <c r="G282" s="10">
        <v>280000</v>
      </c>
    </row>
    <row r="283" spans="1:7" ht="60" customHeight="1" x14ac:dyDescent="0.15">
      <c r="A283" s="7" t="s">
        <v>500</v>
      </c>
      <c r="B283" s="20" t="s">
        <v>569</v>
      </c>
      <c r="C283" s="20"/>
      <c r="D283" s="10">
        <v>1</v>
      </c>
      <c r="E283" s="10">
        <v>1</v>
      </c>
      <c r="F283" s="10">
        <v>10000</v>
      </c>
      <c r="G283" s="10">
        <v>10000</v>
      </c>
    </row>
    <row r="284" spans="1:7" ht="24.95" customHeight="1" x14ac:dyDescent="0.15">
      <c r="A284" s="28" t="s">
        <v>462</v>
      </c>
      <c r="B284" s="28"/>
      <c r="C284" s="28"/>
      <c r="D284" s="13" t="s">
        <v>315</v>
      </c>
      <c r="E284" s="13" t="s">
        <v>315</v>
      </c>
      <c r="F284" s="13" t="s">
        <v>315</v>
      </c>
      <c r="G284" s="13">
        <f>SUBTOTAL(9,G276:G283)</f>
        <v>438606.71</v>
      </c>
    </row>
    <row r="285" spans="1:7" ht="24.95" customHeight="1" x14ac:dyDescent="0.15"/>
    <row r="286" spans="1:7" ht="20.100000000000001" customHeight="1" x14ac:dyDescent="0.15">
      <c r="A286" s="26" t="s">
        <v>396</v>
      </c>
      <c r="B286" s="26"/>
      <c r="C286" s="27" t="s">
        <v>215</v>
      </c>
      <c r="D286" s="27"/>
      <c r="E286" s="27"/>
      <c r="F286" s="27"/>
      <c r="G286" s="27"/>
    </row>
    <row r="287" spans="1:7" ht="20.100000000000001" customHeight="1" x14ac:dyDescent="0.15">
      <c r="A287" s="26" t="s">
        <v>397</v>
      </c>
      <c r="B287" s="26"/>
      <c r="C287" s="27" t="s">
        <v>463</v>
      </c>
      <c r="D287" s="27"/>
      <c r="E287" s="27"/>
      <c r="F287" s="27"/>
      <c r="G287" s="27"/>
    </row>
    <row r="288" spans="1:7" ht="24.95" customHeight="1" x14ac:dyDescent="0.15">
      <c r="A288" s="26" t="s">
        <v>399</v>
      </c>
      <c r="B288" s="26"/>
      <c r="C288" s="27" t="s">
        <v>371</v>
      </c>
      <c r="D288" s="27"/>
      <c r="E288" s="27"/>
      <c r="F288" s="27"/>
      <c r="G288" s="27"/>
    </row>
    <row r="289" spans="1:7" ht="15" customHeight="1" x14ac:dyDescent="0.15"/>
    <row r="290" spans="1:7" ht="24.95" customHeight="1" x14ac:dyDescent="0.15">
      <c r="A290" s="17" t="s">
        <v>555</v>
      </c>
      <c r="B290" s="17"/>
      <c r="C290" s="17"/>
      <c r="D290" s="17"/>
      <c r="E290" s="17"/>
      <c r="F290" s="17"/>
      <c r="G290" s="17"/>
    </row>
    <row r="291" spans="1:7" ht="15" customHeight="1" x14ac:dyDescent="0.15"/>
    <row r="292" spans="1:7" ht="50.1" customHeight="1" x14ac:dyDescent="0.15">
      <c r="A292" s="7" t="s">
        <v>305</v>
      </c>
      <c r="B292" s="19" t="s">
        <v>519</v>
      </c>
      <c r="C292" s="19"/>
      <c r="D292" s="7" t="s">
        <v>556</v>
      </c>
      <c r="E292" s="7" t="s">
        <v>557</v>
      </c>
      <c r="F292" s="7" t="s">
        <v>558</v>
      </c>
      <c r="G292" s="7" t="s">
        <v>559</v>
      </c>
    </row>
    <row r="293" spans="1:7" ht="15" customHeight="1" x14ac:dyDescent="0.15">
      <c r="A293" s="7">
        <v>1</v>
      </c>
      <c r="B293" s="19">
        <v>2</v>
      </c>
      <c r="C293" s="19"/>
      <c r="D293" s="7">
        <v>3</v>
      </c>
      <c r="E293" s="7">
        <v>4</v>
      </c>
      <c r="F293" s="7">
        <v>5</v>
      </c>
      <c r="G293" s="7">
        <v>6</v>
      </c>
    </row>
    <row r="294" spans="1:7" ht="60" customHeight="1" x14ac:dyDescent="0.15">
      <c r="A294" s="7" t="s">
        <v>312</v>
      </c>
      <c r="B294" s="20" t="s">
        <v>570</v>
      </c>
      <c r="C294" s="20"/>
      <c r="D294" s="10">
        <v>2</v>
      </c>
      <c r="E294" s="10">
        <v>12</v>
      </c>
      <c r="F294" s="10">
        <v>523.63250000000005</v>
      </c>
      <c r="G294" s="10">
        <v>12567.18</v>
      </c>
    </row>
    <row r="295" spans="1:7" ht="60" customHeight="1" x14ac:dyDescent="0.15">
      <c r="A295" s="7" t="s">
        <v>412</v>
      </c>
      <c r="B295" s="20" t="s">
        <v>571</v>
      </c>
      <c r="C295" s="20"/>
      <c r="D295" s="10">
        <v>2</v>
      </c>
      <c r="E295" s="10">
        <v>7</v>
      </c>
      <c r="F295" s="10">
        <v>69998.928570999997</v>
      </c>
      <c r="G295" s="10">
        <v>979985</v>
      </c>
    </row>
    <row r="296" spans="1:7" ht="60" customHeight="1" x14ac:dyDescent="0.15">
      <c r="A296" s="7" t="s">
        <v>414</v>
      </c>
      <c r="B296" s="20" t="s">
        <v>572</v>
      </c>
      <c r="C296" s="20"/>
      <c r="D296" s="10">
        <v>2</v>
      </c>
      <c r="E296" s="10">
        <v>12</v>
      </c>
      <c r="F296" s="10">
        <v>600</v>
      </c>
      <c r="G296" s="10">
        <v>14400</v>
      </c>
    </row>
    <row r="297" spans="1:7" ht="60" customHeight="1" x14ac:dyDescent="0.15">
      <c r="A297" s="7" t="s">
        <v>486</v>
      </c>
      <c r="B297" s="20" t="s">
        <v>573</v>
      </c>
      <c r="C297" s="20"/>
      <c r="D297" s="10">
        <v>2</v>
      </c>
      <c r="E297" s="10">
        <v>12</v>
      </c>
      <c r="F297" s="10">
        <v>1007.208333</v>
      </c>
      <c r="G297" s="10">
        <v>24173</v>
      </c>
    </row>
    <row r="298" spans="1:7" ht="39.950000000000003" customHeight="1" x14ac:dyDescent="0.15">
      <c r="A298" s="7" t="s">
        <v>493</v>
      </c>
      <c r="B298" s="20" t="s">
        <v>574</v>
      </c>
      <c r="C298" s="20"/>
      <c r="D298" s="10">
        <v>2</v>
      </c>
      <c r="E298" s="10">
        <v>3</v>
      </c>
      <c r="F298" s="10">
        <v>56125.456666999999</v>
      </c>
      <c r="G298" s="10">
        <v>336752.74</v>
      </c>
    </row>
    <row r="299" spans="1:7" ht="24.95" customHeight="1" x14ac:dyDescent="0.15">
      <c r="A299" s="28" t="s">
        <v>462</v>
      </c>
      <c r="B299" s="28"/>
      <c r="C299" s="28"/>
      <c r="D299" s="13" t="s">
        <v>315</v>
      </c>
      <c r="E299" s="13" t="s">
        <v>315</v>
      </c>
      <c r="F299" s="13" t="s">
        <v>315</v>
      </c>
      <c r="G299" s="13">
        <f>SUBTOTAL(9,G294:G298)</f>
        <v>1367877.92</v>
      </c>
    </row>
    <row r="300" spans="1:7" ht="24.95" customHeight="1" x14ac:dyDescent="0.15"/>
    <row r="301" spans="1:7" ht="20.100000000000001" customHeight="1" x14ac:dyDescent="0.15">
      <c r="A301" s="26" t="s">
        <v>396</v>
      </c>
      <c r="B301" s="26"/>
      <c r="C301" s="27" t="s">
        <v>215</v>
      </c>
      <c r="D301" s="27"/>
      <c r="E301" s="27"/>
      <c r="F301" s="27"/>
      <c r="G301" s="27"/>
    </row>
    <row r="302" spans="1:7" ht="20.100000000000001" customHeight="1" x14ac:dyDescent="0.15">
      <c r="A302" s="26" t="s">
        <v>397</v>
      </c>
      <c r="B302" s="26"/>
      <c r="C302" s="27" t="s">
        <v>503</v>
      </c>
      <c r="D302" s="27"/>
      <c r="E302" s="27"/>
      <c r="F302" s="27"/>
      <c r="G302" s="27"/>
    </row>
    <row r="303" spans="1:7" ht="24.95" customHeight="1" x14ac:dyDescent="0.15">
      <c r="A303" s="26" t="s">
        <v>399</v>
      </c>
      <c r="B303" s="26"/>
      <c r="C303" s="27" t="s">
        <v>374</v>
      </c>
      <c r="D303" s="27"/>
      <c r="E303" s="27"/>
      <c r="F303" s="27"/>
      <c r="G303" s="27"/>
    </row>
    <row r="304" spans="1:7" ht="15" customHeight="1" x14ac:dyDescent="0.15"/>
    <row r="305" spans="1:7" ht="24.95" customHeight="1" x14ac:dyDescent="0.15">
      <c r="A305" s="17" t="s">
        <v>555</v>
      </c>
      <c r="B305" s="17"/>
      <c r="C305" s="17"/>
      <c r="D305" s="17"/>
      <c r="E305" s="17"/>
      <c r="F305" s="17"/>
      <c r="G305" s="17"/>
    </row>
    <row r="306" spans="1:7" ht="15" customHeight="1" x14ac:dyDescent="0.15"/>
    <row r="307" spans="1:7" ht="50.1" customHeight="1" x14ac:dyDescent="0.15">
      <c r="A307" s="7" t="s">
        <v>305</v>
      </c>
      <c r="B307" s="19" t="s">
        <v>519</v>
      </c>
      <c r="C307" s="19"/>
      <c r="D307" s="7" t="s">
        <v>556</v>
      </c>
      <c r="E307" s="7" t="s">
        <v>557</v>
      </c>
      <c r="F307" s="7" t="s">
        <v>558</v>
      </c>
      <c r="G307" s="7" t="s">
        <v>559</v>
      </c>
    </row>
    <row r="308" spans="1:7" ht="15" customHeight="1" x14ac:dyDescent="0.15">
      <c r="A308" s="7">
        <v>1</v>
      </c>
      <c r="B308" s="19">
        <v>2</v>
      </c>
      <c r="C308" s="19"/>
      <c r="D308" s="7">
        <v>3</v>
      </c>
      <c r="E308" s="7">
        <v>4</v>
      </c>
      <c r="F308" s="7">
        <v>5</v>
      </c>
      <c r="G308" s="7">
        <v>6</v>
      </c>
    </row>
    <row r="309" spans="1:7" ht="39.950000000000003" customHeight="1" x14ac:dyDescent="0.15">
      <c r="A309" s="7" t="s">
        <v>512</v>
      </c>
      <c r="B309" s="20" t="s">
        <v>562</v>
      </c>
      <c r="C309" s="20"/>
      <c r="D309" s="10">
        <v>1</v>
      </c>
      <c r="E309" s="10">
        <v>1</v>
      </c>
      <c r="F309" s="10">
        <v>17000</v>
      </c>
      <c r="G309" s="10">
        <v>17000</v>
      </c>
    </row>
    <row r="310" spans="1:7" ht="39.950000000000003" customHeight="1" x14ac:dyDescent="0.15">
      <c r="A310" s="7" t="s">
        <v>488</v>
      </c>
      <c r="B310" s="20" t="s">
        <v>563</v>
      </c>
      <c r="C310" s="20"/>
      <c r="D310" s="10">
        <v>2</v>
      </c>
      <c r="E310" s="10">
        <v>1</v>
      </c>
      <c r="F310" s="10">
        <v>4990</v>
      </c>
      <c r="G310" s="10">
        <v>9980</v>
      </c>
    </row>
    <row r="311" spans="1:7" ht="60" customHeight="1" x14ac:dyDescent="0.15">
      <c r="A311" s="7" t="s">
        <v>490</v>
      </c>
      <c r="B311" s="20" t="s">
        <v>564</v>
      </c>
      <c r="C311" s="20"/>
      <c r="D311" s="10">
        <v>1</v>
      </c>
      <c r="E311" s="10">
        <v>1</v>
      </c>
      <c r="F311" s="10">
        <v>10000</v>
      </c>
      <c r="G311" s="10">
        <v>10000</v>
      </c>
    </row>
    <row r="312" spans="1:7" ht="39.950000000000003" customHeight="1" x14ac:dyDescent="0.15">
      <c r="A312" s="7" t="s">
        <v>492</v>
      </c>
      <c r="B312" s="20" t="s">
        <v>565</v>
      </c>
      <c r="C312" s="20"/>
      <c r="D312" s="10">
        <v>2</v>
      </c>
      <c r="E312" s="10">
        <v>12</v>
      </c>
      <c r="F312" s="10">
        <v>4000.833333</v>
      </c>
      <c r="G312" s="10">
        <v>96020</v>
      </c>
    </row>
    <row r="313" spans="1:7" ht="24.95" customHeight="1" x14ac:dyDescent="0.15">
      <c r="A313" s="28" t="s">
        <v>462</v>
      </c>
      <c r="B313" s="28"/>
      <c r="C313" s="28"/>
      <c r="D313" s="13" t="s">
        <v>315</v>
      </c>
      <c r="E313" s="13" t="s">
        <v>315</v>
      </c>
      <c r="F313" s="13" t="s">
        <v>315</v>
      </c>
      <c r="G313" s="13">
        <f>SUBTOTAL(9,G309:G312)</f>
        <v>133000</v>
      </c>
    </row>
    <row r="314" spans="1:7" ht="24.95" customHeight="1" x14ac:dyDescent="0.15"/>
    <row r="315" spans="1:7" ht="20.100000000000001" customHeight="1" x14ac:dyDescent="0.15">
      <c r="A315" s="26" t="s">
        <v>396</v>
      </c>
      <c r="B315" s="26"/>
      <c r="C315" s="27" t="s">
        <v>215</v>
      </c>
      <c r="D315" s="27"/>
      <c r="E315" s="27"/>
      <c r="F315" s="27"/>
      <c r="G315" s="27"/>
    </row>
    <row r="316" spans="1:7" ht="20.100000000000001" customHeight="1" x14ac:dyDescent="0.15">
      <c r="A316" s="26" t="s">
        <v>397</v>
      </c>
      <c r="B316" s="26"/>
      <c r="C316" s="27" t="s">
        <v>463</v>
      </c>
      <c r="D316" s="27"/>
      <c r="E316" s="27"/>
      <c r="F316" s="27"/>
      <c r="G316" s="27"/>
    </row>
    <row r="317" spans="1:7" ht="24.95" customHeight="1" x14ac:dyDescent="0.15">
      <c r="A317" s="26" t="s">
        <v>399</v>
      </c>
      <c r="B317" s="26"/>
      <c r="C317" s="27" t="s">
        <v>374</v>
      </c>
      <c r="D317" s="27"/>
      <c r="E317" s="27"/>
      <c r="F317" s="27"/>
      <c r="G317" s="27"/>
    </row>
    <row r="318" spans="1:7" ht="15" customHeight="1" x14ac:dyDescent="0.15"/>
    <row r="319" spans="1:7" ht="24.95" customHeight="1" x14ac:dyDescent="0.15">
      <c r="A319" s="17" t="s">
        <v>555</v>
      </c>
      <c r="B319" s="17"/>
      <c r="C319" s="17"/>
      <c r="D319" s="17"/>
      <c r="E319" s="17"/>
      <c r="F319" s="17"/>
      <c r="G319" s="17"/>
    </row>
    <row r="320" spans="1:7" ht="15" customHeight="1" x14ac:dyDescent="0.15"/>
    <row r="321" spans="1:7" ht="50.1" customHeight="1" x14ac:dyDescent="0.15">
      <c r="A321" s="7" t="s">
        <v>305</v>
      </c>
      <c r="B321" s="19" t="s">
        <v>519</v>
      </c>
      <c r="C321" s="19"/>
      <c r="D321" s="7" t="s">
        <v>556</v>
      </c>
      <c r="E321" s="7" t="s">
        <v>557</v>
      </c>
      <c r="F321" s="7" t="s">
        <v>558</v>
      </c>
      <c r="G321" s="7" t="s">
        <v>559</v>
      </c>
    </row>
    <row r="322" spans="1:7" ht="15" customHeight="1" x14ac:dyDescent="0.15">
      <c r="A322" s="7">
        <v>1</v>
      </c>
      <c r="B322" s="19">
        <v>2</v>
      </c>
      <c r="C322" s="19"/>
      <c r="D322" s="7">
        <v>3</v>
      </c>
      <c r="E322" s="7">
        <v>4</v>
      </c>
      <c r="F322" s="7">
        <v>5</v>
      </c>
      <c r="G322" s="7">
        <v>6</v>
      </c>
    </row>
    <row r="323" spans="1:7" ht="60" customHeight="1" x14ac:dyDescent="0.15">
      <c r="A323" s="7" t="s">
        <v>312</v>
      </c>
      <c r="B323" s="20" t="s">
        <v>570</v>
      </c>
      <c r="C323" s="20"/>
      <c r="D323" s="10">
        <v>2</v>
      </c>
      <c r="E323" s="10">
        <v>12</v>
      </c>
      <c r="F323" s="10">
        <v>852.42499999999995</v>
      </c>
      <c r="G323" s="10">
        <v>20458.2</v>
      </c>
    </row>
    <row r="324" spans="1:7" ht="60" customHeight="1" x14ac:dyDescent="0.15">
      <c r="A324" s="7" t="s">
        <v>412</v>
      </c>
      <c r="B324" s="20" t="s">
        <v>571</v>
      </c>
      <c r="C324" s="20"/>
      <c r="D324" s="10">
        <v>2</v>
      </c>
      <c r="E324" s="10">
        <v>12</v>
      </c>
      <c r="F324" s="10">
        <v>40541.741667000002</v>
      </c>
      <c r="G324" s="10">
        <v>973001.8</v>
      </c>
    </row>
    <row r="325" spans="1:7" ht="60" customHeight="1" x14ac:dyDescent="0.15">
      <c r="A325" s="7" t="s">
        <v>414</v>
      </c>
      <c r="B325" s="20" t="s">
        <v>572</v>
      </c>
      <c r="C325" s="20"/>
      <c r="D325" s="10">
        <v>2</v>
      </c>
      <c r="E325" s="10">
        <v>12</v>
      </c>
      <c r="F325" s="10">
        <v>900</v>
      </c>
      <c r="G325" s="10">
        <v>21600</v>
      </c>
    </row>
    <row r="326" spans="1:7" ht="60" customHeight="1" x14ac:dyDescent="0.15">
      <c r="A326" s="7" t="s">
        <v>486</v>
      </c>
      <c r="B326" s="20" t="s">
        <v>573</v>
      </c>
      <c r="C326" s="20"/>
      <c r="D326" s="10">
        <v>2</v>
      </c>
      <c r="E326" s="10">
        <v>12</v>
      </c>
      <c r="F326" s="10">
        <v>1413.75</v>
      </c>
      <c r="G326" s="10">
        <v>33930</v>
      </c>
    </row>
    <row r="327" spans="1:7" ht="39.950000000000003" customHeight="1" x14ac:dyDescent="0.15">
      <c r="A327" s="7" t="s">
        <v>496</v>
      </c>
      <c r="B327" s="20" t="s">
        <v>575</v>
      </c>
      <c r="C327" s="20"/>
      <c r="D327" s="10">
        <v>2</v>
      </c>
      <c r="E327" s="10">
        <v>1</v>
      </c>
      <c r="F327" s="10">
        <v>24500</v>
      </c>
      <c r="G327" s="10">
        <v>49000</v>
      </c>
    </row>
    <row r="328" spans="1:7" ht="24.95" customHeight="1" x14ac:dyDescent="0.15">
      <c r="A328" s="28" t="s">
        <v>462</v>
      </c>
      <c r="B328" s="28"/>
      <c r="C328" s="28"/>
      <c r="D328" s="13" t="s">
        <v>315</v>
      </c>
      <c r="E328" s="13" t="s">
        <v>315</v>
      </c>
      <c r="F328" s="13" t="s">
        <v>315</v>
      </c>
      <c r="G328" s="13">
        <f>SUBTOTAL(9,G323:G327)</f>
        <v>1097990</v>
      </c>
    </row>
    <row r="329" spans="1:7" ht="24.95" customHeight="1" x14ac:dyDescent="0.15"/>
    <row r="330" spans="1:7" ht="20.100000000000001" customHeight="1" x14ac:dyDescent="0.15">
      <c r="A330" s="26" t="s">
        <v>396</v>
      </c>
      <c r="B330" s="26"/>
      <c r="C330" s="27" t="s">
        <v>215</v>
      </c>
      <c r="D330" s="27"/>
      <c r="E330" s="27"/>
      <c r="F330" s="27"/>
      <c r="G330" s="27"/>
    </row>
    <row r="331" spans="1:7" ht="20.100000000000001" customHeight="1" x14ac:dyDescent="0.15">
      <c r="A331" s="26" t="s">
        <v>397</v>
      </c>
      <c r="B331" s="26"/>
      <c r="C331" s="27" t="s">
        <v>503</v>
      </c>
      <c r="D331" s="27"/>
      <c r="E331" s="27"/>
      <c r="F331" s="27"/>
      <c r="G331" s="27"/>
    </row>
    <row r="332" spans="1:7" ht="24.95" customHeight="1" x14ac:dyDescent="0.15">
      <c r="A332" s="26" t="s">
        <v>399</v>
      </c>
      <c r="B332" s="26"/>
      <c r="C332" s="27" t="s">
        <v>377</v>
      </c>
      <c r="D332" s="27"/>
      <c r="E332" s="27"/>
      <c r="F332" s="27"/>
      <c r="G332" s="27"/>
    </row>
    <row r="333" spans="1:7" ht="15" customHeight="1" x14ac:dyDescent="0.15"/>
    <row r="334" spans="1:7" ht="24.95" customHeight="1" x14ac:dyDescent="0.15">
      <c r="A334" s="17" t="s">
        <v>555</v>
      </c>
      <c r="B334" s="17"/>
      <c r="C334" s="17"/>
      <c r="D334" s="17"/>
      <c r="E334" s="17"/>
      <c r="F334" s="17"/>
      <c r="G334" s="17"/>
    </row>
    <row r="335" spans="1:7" ht="15" customHeight="1" x14ac:dyDescent="0.15"/>
    <row r="336" spans="1:7" ht="50.1" customHeight="1" x14ac:dyDescent="0.15">
      <c r="A336" s="7" t="s">
        <v>305</v>
      </c>
      <c r="B336" s="19" t="s">
        <v>519</v>
      </c>
      <c r="C336" s="19"/>
      <c r="D336" s="7" t="s">
        <v>556</v>
      </c>
      <c r="E336" s="7" t="s">
        <v>557</v>
      </c>
      <c r="F336" s="7" t="s">
        <v>558</v>
      </c>
      <c r="G336" s="7" t="s">
        <v>559</v>
      </c>
    </row>
    <row r="337" spans="1:7" ht="15" customHeight="1" x14ac:dyDescent="0.15">
      <c r="A337" s="7">
        <v>1</v>
      </c>
      <c r="B337" s="19">
        <v>2</v>
      </c>
      <c r="C337" s="19"/>
      <c r="D337" s="7">
        <v>3</v>
      </c>
      <c r="E337" s="7">
        <v>4</v>
      </c>
      <c r="F337" s="7">
        <v>5</v>
      </c>
      <c r="G337" s="7">
        <v>6</v>
      </c>
    </row>
    <row r="338" spans="1:7" ht="39.950000000000003" customHeight="1" x14ac:dyDescent="0.15">
      <c r="A338" s="7" t="s">
        <v>512</v>
      </c>
      <c r="B338" s="20" t="s">
        <v>562</v>
      </c>
      <c r="C338" s="20"/>
      <c r="D338" s="10">
        <v>1</v>
      </c>
      <c r="E338" s="10">
        <v>1</v>
      </c>
      <c r="F338" s="10">
        <v>17000</v>
      </c>
      <c r="G338" s="10">
        <v>17000</v>
      </c>
    </row>
    <row r="339" spans="1:7" ht="39.950000000000003" customHeight="1" x14ac:dyDescent="0.15">
      <c r="A339" s="7" t="s">
        <v>488</v>
      </c>
      <c r="B339" s="20" t="s">
        <v>563</v>
      </c>
      <c r="C339" s="20"/>
      <c r="D339" s="10">
        <v>2</v>
      </c>
      <c r="E339" s="10">
        <v>1</v>
      </c>
      <c r="F339" s="10">
        <v>4990</v>
      </c>
      <c r="G339" s="10">
        <v>9980</v>
      </c>
    </row>
    <row r="340" spans="1:7" ht="60" customHeight="1" x14ac:dyDescent="0.15">
      <c r="A340" s="7" t="s">
        <v>490</v>
      </c>
      <c r="B340" s="20" t="s">
        <v>564</v>
      </c>
      <c r="C340" s="20"/>
      <c r="D340" s="10">
        <v>1</v>
      </c>
      <c r="E340" s="10">
        <v>1</v>
      </c>
      <c r="F340" s="10">
        <v>10000</v>
      </c>
      <c r="G340" s="10">
        <v>10000</v>
      </c>
    </row>
    <row r="341" spans="1:7" ht="39.950000000000003" customHeight="1" x14ac:dyDescent="0.15">
      <c r="A341" s="7" t="s">
        <v>492</v>
      </c>
      <c r="B341" s="20" t="s">
        <v>565</v>
      </c>
      <c r="C341" s="20"/>
      <c r="D341" s="10">
        <v>2</v>
      </c>
      <c r="E341" s="10">
        <v>12</v>
      </c>
      <c r="F341" s="10">
        <v>4000.833333</v>
      </c>
      <c r="G341" s="10">
        <v>96020</v>
      </c>
    </row>
    <row r="342" spans="1:7" ht="24.95" customHeight="1" x14ac:dyDescent="0.15">
      <c r="A342" s="28" t="s">
        <v>462</v>
      </c>
      <c r="B342" s="28"/>
      <c r="C342" s="28"/>
      <c r="D342" s="13" t="s">
        <v>315</v>
      </c>
      <c r="E342" s="13" t="s">
        <v>315</v>
      </c>
      <c r="F342" s="13" t="s">
        <v>315</v>
      </c>
      <c r="G342" s="13">
        <f>SUBTOTAL(9,G338:G341)</f>
        <v>133000</v>
      </c>
    </row>
    <row r="343" spans="1:7" ht="24.95" customHeight="1" x14ac:dyDescent="0.15"/>
    <row r="344" spans="1:7" ht="20.100000000000001" customHeight="1" x14ac:dyDescent="0.15">
      <c r="A344" s="26" t="s">
        <v>396</v>
      </c>
      <c r="B344" s="26"/>
      <c r="C344" s="27" t="s">
        <v>215</v>
      </c>
      <c r="D344" s="27"/>
      <c r="E344" s="27"/>
      <c r="F344" s="27"/>
      <c r="G344" s="27"/>
    </row>
    <row r="345" spans="1:7" ht="20.100000000000001" customHeight="1" x14ac:dyDescent="0.15">
      <c r="A345" s="26" t="s">
        <v>397</v>
      </c>
      <c r="B345" s="26"/>
      <c r="C345" s="27" t="s">
        <v>463</v>
      </c>
      <c r="D345" s="27"/>
      <c r="E345" s="27"/>
      <c r="F345" s="27"/>
      <c r="G345" s="27"/>
    </row>
    <row r="346" spans="1:7" ht="24.95" customHeight="1" x14ac:dyDescent="0.15">
      <c r="A346" s="26" t="s">
        <v>399</v>
      </c>
      <c r="B346" s="26"/>
      <c r="C346" s="27" t="s">
        <v>377</v>
      </c>
      <c r="D346" s="27"/>
      <c r="E346" s="27"/>
      <c r="F346" s="27"/>
      <c r="G346" s="27"/>
    </row>
    <row r="347" spans="1:7" ht="15" customHeight="1" x14ac:dyDescent="0.15"/>
    <row r="348" spans="1:7" ht="24.95" customHeight="1" x14ac:dyDescent="0.15">
      <c r="A348" s="17" t="s">
        <v>555</v>
      </c>
      <c r="B348" s="17"/>
      <c r="C348" s="17"/>
      <c r="D348" s="17"/>
      <c r="E348" s="17"/>
      <c r="F348" s="17"/>
      <c r="G348" s="17"/>
    </row>
    <row r="349" spans="1:7" ht="15" customHeight="1" x14ac:dyDescent="0.15"/>
    <row r="350" spans="1:7" ht="50.1" customHeight="1" x14ac:dyDescent="0.15">
      <c r="A350" s="7" t="s">
        <v>305</v>
      </c>
      <c r="B350" s="19" t="s">
        <v>519</v>
      </c>
      <c r="C350" s="19"/>
      <c r="D350" s="7" t="s">
        <v>556</v>
      </c>
      <c r="E350" s="7" t="s">
        <v>557</v>
      </c>
      <c r="F350" s="7" t="s">
        <v>558</v>
      </c>
      <c r="G350" s="7" t="s">
        <v>559</v>
      </c>
    </row>
    <row r="351" spans="1:7" ht="15" customHeight="1" x14ac:dyDescent="0.15">
      <c r="A351" s="7">
        <v>1</v>
      </c>
      <c r="B351" s="19">
        <v>2</v>
      </c>
      <c r="C351" s="19"/>
      <c r="D351" s="7">
        <v>3</v>
      </c>
      <c r="E351" s="7">
        <v>4</v>
      </c>
      <c r="F351" s="7">
        <v>5</v>
      </c>
      <c r="G351" s="7">
        <v>6</v>
      </c>
    </row>
    <row r="352" spans="1:7" ht="60" customHeight="1" x14ac:dyDescent="0.15">
      <c r="A352" s="7" t="s">
        <v>312</v>
      </c>
      <c r="B352" s="20" t="s">
        <v>570</v>
      </c>
      <c r="C352" s="20"/>
      <c r="D352" s="10">
        <v>2</v>
      </c>
      <c r="E352" s="10">
        <v>12</v>
      </c>
      <c r="F352" s="10">
        <v>852.42499999999995</v>
      </c>
      <c r="G352" s="10">
        <v>20458.2</v>
      </c>
    </row>
    <row r="353" spans="1:7" ht="60" customHeight="1" x14ac:dyDescent="0.15">
      <c r="A353" s="7" t="s">
        <v>412</v>
      </c>
      <c r="B353" s="20" t="s">
        <v>571</v>
      </c>
      <c r="C353" s="20"/>
      <c r="D353" s="10">
        <v>2</v>
      </c>
      <c r="E353" s="10">
        <v>12</v>
      </c>
      <c r="F353" s="10">
        <v>20591.283332999999</v>
      </c>
      <c r="G353" s="10">
        <v>494190.8</v>
      </c>
    </row>
    <row r="354" spans="1:7" ht="60" customHeight="1" x14ac:dyDescent="0.15">
      <c r="A354" s="7" t="s">
        <v>414</v>
      </c>
      <c r="B354" s="20" t="s">
        <v>572</v>
      </c>
      <c r="C354" s="20"/>
      <c r="D354" s="10">
        <v>2</v>
      </c>
      <c r="E354" s="10">
        <v>12</v>
      </c>
      <c r="F354" s="10">
        <v>900</v>
      </c>
      <c r="G354" s="10">
        <v>21600</v>
      </c>
    </row>
    <row r="355" spans="1:7" ht="60" customHeight="1" x14ac:dyDescent="0.15">
      <c r="A355" s="7" t="s">
        <v>486</v>
      </c>
      <c r="B355" s="20" t="s">
        <v>573</v>
      </c>
      <c r="C355" s="20"/>
      <c r="D355" s="10">
        <v>2</v>
      </c>
      <c r="E355" s="10">
        <v>12</v>
      </c>
      <c r="F355" s="10">
        <v>1082.916667</v>
      </c>
      <c r="G355" s="10">
        <v>25990</v>
      </c>
    </row>
    <row r="356" spans="1:7" ht="39.950000000000003" customHeight="1" x14ac:dyDescent="0.15">
      <c r="A356" s="7" t="s">
        <v>496</v>
      </c>
      <c r="B356" s="20" t="s">
        <v>575</v>
      </c>
      <c r="C356" s="20"/>
      <c r="D356" s="10">
        <v>2</v>
      </c>
      <c r="E356" s="10">
        <v>1</v>
      </c>
      <c r="F356" s="10">
        <v>24500</v>
      </c>
      <c r="G356" s="10">
        <v>49000</v>
      </c>
    </row>
    <row r="357" spans="1:7" ht="24.95" customHeight="1" x14ac:dyDescent="0.15">
      <c r="A357" s="28" t="s">
        <v>462</v>
      </c>
      <c r="B357" s="28"/>
      <c r="C357" s="28"/>
      <c r="D357" s="13" t="s">
        <v>315</v>
      </c>
      <c r="E357" s="13" t="s">
        <v>315</v>
      </c>
      <c r="F357" s="13" t="s">
        <v>315</v>
      </c>
      <c r="G357" s="13">
        <f>SUBTOTAL(9,G352:G356)</f>
        <v>611239</v>
      </c>
    </row>
    <row r="358" spans="1:7" ht="24.95" customHeight="1" x14ac:dyDescent="0.15"/>
    <row r="359" spans="1:7" ht="20.100000000000001" customHeight="1" x14ac:dyDescent="0.15">
      <c r="A359" s="26" t="s">
        <v>396</v>
      </c>
      <c r="B359" s="26"/>
      <c r="C359" s="27" t="s">
        <v>215</v>
      </c>
      <c r="D359" s="27"/>
      <c r="E359" s="27"/>
      <c r="F359" s="27"/>
      <c r="G359" s="27"/>
    </row>
    <row r="360" spans="1:7" ht="20.100000000000001" customHeight="1" x14ac:dyDescent="0.15">
      <c r="A360" s="26" t="s">
        <v>397</v>
      </c>
      <c r="B360" s="26"/>
      <c r="C360" s="27" t="s">
        <v>503</v>
      </c>
      <c r="D360" s="27"/>
      <c r="E360" s="27"/>
      <c r="F360" s="27"/>
      <c r="G360" s="27"/>
    </row>
    <row r="361" spans="1:7" ht="24.95" customHeight="1" x14ac:dyDescent="0.15">
      <c r="A361" s="26" t="s">
        <v>399</v>
      </c>
      <c r="B361" s="26"/>
      <c r="C361" s="27" t="s">
        <v>371</v>
      </c>
      <c r="D361" s="27"/>
      <c r="E361" s="27"/>
      <c r="F361" s="27"/>
      <c r="G361" s="27"/>
    </row>
    <row r="362" spans="1:7" ht="15" customHeight="1" x14ac:dyDescent="0.15"/>
    <row r="363" spans="1:7" ht="24.95" customHeight="1" x14ac:dyDescent="0.15">
      <c r="A363" s="17" t="s">
        <v>576</v>
      </c>
      <c r="B363" s="17"/>
      <c r="C363" s="17"/>
      <c r="D363" s="17"/>
      <c r="E363" s="17"/>
      <c r="F363" s="17"/>
      <c r="G363" s="17"/>
    </row>
    <row r="364" spans="1:7" ht="15" customHeight="1" x14ac:dyDescent="0.15"/>
    <row r="365" spans="1:7" ht="50.1" customHeight="1" x14ac:dyDescent="0.15">
      <c r="A365" s="7" t="s">
        <v>305</v>
      </c>
      <c r="B365" s="19" t="s">
        <v>519</v>
      </c>
      <c r="C365" s="19"/>
      <c r="D365" s="19"/>
      <c r="E365" s="19"/>
      <c r="F365" s="7" t="s">
        <v>577</v>
      </c>
      <c r="G365" s="7" t="s">
        <v>578</v>
      </c>
    </row>
    <row r="366" spans="1:7" ht="15" customHeight="1" x14ac:dyDescent="0.15">
      <c r="A366" s="7">
        <v>1</v>
      </c>
      <c r="B366" s="19">
        <v>2</v>
      </c>
      <c r="C366" s="19"/>
      <c r="D366" s="19"/>
      <c r="E366" s="19"/>
      <c r="F366" s="7">
        <v>3</v>
      </c>
      <c r="G366" s="7">
        <v>4</v>
      </c>
    </row>
    <row r="367" spans="1:7" ht="20.100000000000001" customHeight="1" x14ac:dyDescent="0.15">
      <c r="A367" s="7" t="s">
        <v>465</v>
      </c>
      <c r="B367" s="20" t="s">
        <v>579</v>
      </c>
      <c r="C367" s="20"/>
      <c r="D367" s="20"/>
      <c r="E367" s="20"/>
      <c r="F367" s="10">
        <v>13</v>
      </c>
      <c r="G367" s="10">
        <v>1265602.08</v>
      </c>
    </row>
    <row r="368" spans="1:7" ht="39.950000000000003" customHeight="1" x14ac:dyDescent="0.15">
      <c r="A368" s="7" t="s">
        <v>469</v>
      </c>
      <c r="B368" s="20" t="s">
        <v>580</v>
      </c>
      <c r="C368" s="20"/>
      <c r="D368" s="20"/>
      <c r="E368" s="20"/>
      <c r="F368" s="10">
        <v>1</v>
      </c>
      <c r="G368" s="10">
        <v>24000</v>
      </c>
    </row>
    <row r="369" spans="1:7" ht="69.95" customHeight="1" x14ac:dyDescent="0.15">
      <c r="A369" s="7" t="s">
        <v>540</v>
      </c>
      <c r="B369" s="20" t="s">
        <v>581</v>
      </c>
      <c r="C369" s="20"/>
      <c r="D369" s="20"/>
      <c r="E369" s="20"/>
      <c r="F369" s="10">
        <v>1</v>
      </c>
      <c r="G369" s="10">
        <v>56300</v>
      </c>
    </row>
    <row r="370" spans="1:7" ht="39.950000000000003" customHeight="1" x14ac:dyDescent="0.15">
      <c r="A370" s="7" t="s">
        <v>473</v>
      </c>
      <c r="B370" s="20" t="s">
        <v>582</v>
      </c>
      <c r="C370" s="20"/>
      <c r="D370" s="20"/>
      <c r="E370" s="20"/>
      <c r="F370" s="10">
        <v>1</v>
      </c>
      <c r="G370" s="10">
        <v>3500</v>
      </c>
    </row>
    <row r="371" spans="1:7" ht="80.099999999999994" customHeight="1" x14ac:dyDescent="0.15">
      <c r="A371" s="7" t="s">
        <v>475</v>
      </c>
      <c r="B371" s="20" t="s">
        <v>583</v>
      </c>
      <c r="C371" s="20"/>
      <c r="D371" s="20"/>
      <c r="E371" s="20"/>
      <c r="F371" s="10">
        <v>1</v>
      </c>
      <c r="G371" s="10">
        <v>10560</v>
      </c>
    </row>
    <row r="372" spans="1:7" ht="39.950000000000003" customHeight="1" x14ac:dyDescent="0.15">
      <c r="A372" s="7" t="s">
        <v>476</v>
      </c>
      <c r="B372" s="20" t="s">
        <v>584</v>
      </c>
      <c r="C372" s="20"/>
      <c r="D372" s="20"/>
      <c r="E372" s="20"/>
      <c r="F372" s="10">
        <v>1</v>
      </c>
      <c r="G372" s="10">
        <v>220</v>
      </c>
    </row>
    <row r="373" spans="1:7" ht="60" customHeight="1" x14ac:dyDescent="0.15">
      <c r="A373" s="7" t="s">
        <v>512</v>
      </c>
      <c r="B373" s="20" t="s">
        <v>585</v>
      </c>
      <c r="C373" s="20"/>
      <c r="D373" s="20"/>
      <c r="E373" s="20"/>
      <c r="F373" s="10">
        <v>1</v>
      </c>
      <c r="G373" s="10">
        <v>12000</v>
      </c>
    </row>
    <row r="374" spans="1:7" ht="24.95" customHeight="1" x14ac:dyDescent="0.15">
      <c r="A374" s="28" t="s">
        <v>462</v>
      </c>
      <c r="B374" s="28"/>
      <c r="C374" s="28"/>
      <c r="D374" s="13" t="s">
        <v>315</v>
      </c>
      <c r="E374" s="13" t="s">
        <v>315</v>
      </c>
      <c r="F374" s="13" t="s">
        <v>315</v>
      </c>
      <c r="G374" s="13">
        <f>SUBTOTAL(9,G367:G373)</f>
        <v>1372182.08</v>
      </c>
    </row>
    <row r="375" spans="1:7" ht="24.95" customHeight="1" x14ac:dyDescent="0.15"/>
    <row r="376" spans="1:7" ht="20.100000000000001" customHeight="1" x14ac:dyDescent="0.15">
      <c r="A376" s="26" t="s">
        <v>396</v>
      </c>
      <c r="B376" s="26"/>
      <c r="C376" s="27" t="s">
        <v>215</v>
      </c>
      <c r="D376" s="27"/>
      <c r="E376" s="27"/>
      <c r="F376" s="27"/>
      <c r="G376" s="27"/>
    </row>
    <row r="377" spans="1:7" ht="20.100000000000001" customHeight="1" x14ac:dyDescent="0.15">
      <c r="A377" s="26" t="s">
        <v>397</v>
      </c>
      <c r="B377" s="26"/>
      <c r="C377" s="27" t="s">
        <v>463</v>
      </c>
      <c r="D377" s="27"/>
      <c r="E377" s="27"/>
      <c r="F377" s="27"/>
      <c r="G377" s="27"/>
    </row>
    <row r="378" spans="1:7" ht="24.95" customHeight="1" x14ac:dyDescent="0.15">
      <c r="A378" s="26" t="s">
        <v>399</v>
      </c>
      <c r="B378" s="26"/>
      <c r="C378" s="27" t="s">
        <v>371</v>
      </c>
      <c r="D378" s="27"/>
      <c r="E378" s="27"/>
      <c r="F378" s="27"/>
      <c r="G378" s="27"/>
    </row>
    <row r="379" spans="1:7" ht="15" customHeight="1" x14ac:dyDescent="0.15"/>
    <row r="380" spans="1:7" ht="24.95" customHeight="1" x14ac:dyDescent="0.15">
      <c r="A380" s="17" t="s">
        <v>576</v>
      </c>
      <c r="B380" s="17"/>
      <c r="C380" s="17"/>
      <c r="D380" s="17"/>
      <c r="E380" s="17"/>
      <c r="F380" s="17"/>
      <c r="G380" s="17"/>
    </row>
    <row r="381" spans="1:7" ht="15" customHeight="1" x14ac:dyDescent="0.15"/>
    <row r="382" spans="1:7" ht="50.1" customHeight="1" x14ac:dyDescent="0.15">
      <c r="A382" s="7" t="s">
        <v>305</v>
      </c>
      <c r="B382" s="19" t="s">
        <v>519</v>
      </c>
      <c r="C382" s="19"/>
      <c r="D382" s="19"/>
      <c r="E382" s="19"/>
      <c r="F382" s="7" t="s">
        <v>577</v>
      </c>
      <c r="G382" s="7" t="s">
        <v>578</v>
      </c>
    </row>
    <row r="383" spans="1:7" ht="15" customHeight="1" x14ac:dyDescent="0.15">
      <c r="A383" s="7">
        <v>1</v>
      </c>
      <c r="B383" s="19">
        <v>2</v>
      </c>
      <c r="C383" s="19"/>
      <c r="D383" s="19"/>
      <c r="E383" s="19"/>
      <c r="F383" s="7">
        <v>3</v>
      </c>
      <c r="G383" s="7">
        <v>4</v>
      </c>
    </row>
    <row r="384" spans="1:7" ht="60" customHeight="1" x14ac:dyDescent="0.15">
      <c r="A384" s="7" t="s">
        <v>416</v>
      </c>
      <c r="B384" s="20" t="s">
        <v>586</v>
      </c>
      <c r="C384" s="20"/>
      <c r="D384" s="20"/>
      <c r="E384" s="20"/>
      <c r="F384" s="10">
        <v>1</v>
      </c>
      <c r="G384" s="10">
        <v>55000</v>
      </c>
    </row>
    <row r="385" spans="1:7" ht="39.950000000000003" customHeight="1" x14ac:dyDescent="0.15">
      <c r="A385" s="7" t="s">
        <v>467</v>
      </c>
      <c r="B385" s="20" t="s">
        <v>587</v>
      </c>
      <c r="C385" s="20"/>
      <c r="D385" s="20"/>
      <c r="E385" s="20"/>
      <c r="F385" s="10">
        <v>1</v>
      </c>
      <c r="G385" s="10">
        <v>24960</v>
      </c>
    </row>
    <row r="386" spans="1:7" ht="39.950000000000003" customHeight="1" x14ac:dyDescent="0.15">
      <c r="A386" s="7" t="s">
        <v>468</v>
      </c>
      <c r="B386" s="20" t="s">
        <v>588</v>
      </c>
      <c r="C386" s="20"/>
      <c r="D386" s="20"/>
      <c r="E386" s="20"/>
      <c r="F386" s="10">
        <v>1</v>
      </c>
      <c r="G386" s="10">
        <v>33900</v>
      </c>
    </row>
    <row r="387" spans="1:7" ht="24.95" customHeight="1" x14ac:dyDescent="0.15">
      <c r="A387" s="28" t="s">
        <v>462</v>
      </c>
      <c r="B387" s="28"/>
      <c r="C387" s="28"/>
      <c r="D387" s="13" t="s">
        <v>315</v>
      </c>
      <c r="E387" s="13" t="s">
        <v>315</v>
      </c>
      <c r="F387" s="13" t="s">
        <v>315</v>
      </c>
      <c r="G387" s="13">
        <f>SUBTOTAL(9,G384:G386)</f>
        <v>113860</v>
      </c>
    </row>
    <row r="388" spans="1:7" ht="24.95" customHeight="1" x14ac:dyDescent="0.15"/>
    <row r="389" spans="1:7" ht="20.100000000000001" customHeight="1" x14ac:dyDescent="0.15">
      <c r="A389" s="26" t="s">
        <v>396</v>
      </c>
      <c r="B389" s="26"/>
      <c r="C389" s="27" t="s">
        <v>215</v>
      </c>
      <c r="D389" s="27"/>
      <c r="E389" s="27"/>
      <c r="F389" s="27"/>
      <c r="G389" s="27"/>
    </row>
    <row r="390" spans="1:7" ht="20.100000000000001" customHeight="1" x14ac:dyDescent="0.15">
      <c r="A390" s="26" t="s">
        <v>397</v>
      </c>
      <c r="B390" s="26"/>
      <c r="C390" s="27" t="s">
        <v>503</v>
      </c>
      <c r="D390" s="27"/>
      <c r="E390" s="27"/>
      <c r="F390" s="27"/>
      <c r="G390" s="27"/>
    </row>
    <row r="391" spans="1:7" ht="24.95" customHeight="1" x14ac:dyDescent="0.15">
      <c r="A391" s="26" t="s">
        <v>399</v>
      </c>
      <c r="B391" s="26"/>
      <c r="C391" s="27" t="s">
        <v>374</v>
      </c>
      <c r="D391" s="27"/>
      <c r="E391" s="27"/>
      <c r="F391" s="27"/>
      <c r="G391" s="27"/>
    </row>
    <row r="392" spans="1:7" ht="15" customHeight="1" x14ac:dyDescent="0.15"/>
    <row r="393" spans="1:7" ht="24.95" customHeight="1" x14ac:dyDescent="0.15">
      <c r="A393" s="17" t="s">
        <v>576</v>
      </c>
      <c r="B393" s="17"/>
      <c r="C393" s="17"/>
      <c r="D393" s="17"/>
      <c r="E393" s="17"/>
      <c r="F393" s="17"/>
      <c r="G393" s="17"/>
    </row>
    <row r="394" spans="1:7" ht="15" customHeight="1" x14ac:dyDescent="0.15"/>
    <row r="395" spans="1:7" ht="50.1" customHeight="1" x14ac:dyDescent="0.15">
      <c r="A395" s="7" t="s">
        <v>305</v>
      </c>
      <c r="B395" s="19" t="s">
        <v>519</v>
      </c>
      <c r="C395" s="19"/>
      <c r="D395" s="19"/>
      <c r="E395" s="19"/>
      <c r="F395" s="7" t="s">
        <v>577</v>
      </c>
      <c r="G395" s="7" t="s">
        <v>578</v>
      </c>
    </row>
    <row r="396" spans="1:7" ht="15" customHeight="1" x14ac:dyDescent="0.15">
      <c r="A396" s="7">
        <v>1</v>
      </c>
      <c r="B396" s="19">
        <v>2</v>
      </c>
      <c r="C396" s="19"/>
      <c r="D396" s="19"/>
      <c r="E396" s="19"/>
      <c r="F396" s="7">
        <v>3</v>
      </c>
      <c r="G396" s="7">
        <v>4</v>
      </c>
    </row>
    <row r="397" spans="1:7" ht="20.100000000000001" customHeight="1" x14ac:dyDescent="0.15">
      <c r="A397" s="7" t="s">
        <v>465</v>
      </c>
      <c r="B397" s="20" t="s">
        <v>579</v>
      </c>
      <c r="C397" s="20"/>
      <c r="D397" s="20"/>
      <c r="E397" s="20"/>
      <c r="F397" s="10">
        <v>13</v>
      </c>
      <c r="G397" s="10">
        <v>940779.84</v>
      </c>
    </row>
    <row r="398" spans="1:7" ht="39.950000000000003" customHeight="1" x14ac:dyDescent="0.15">
      <c r="A398" s="7" t="s">
        <v>469</v>
      </c>
      <c r="B398" s="20" t="s">
        <v>580</v>
      </c>
      <c r="C398" s="20"/>
      <c r="D398" s="20"/>
      <c r="E398" s="20"/>
      <c r="F398" s="10">
        <v>1</v>
      </c>
      <c r="G398" s="10">
        <v>95000</v>
      </c>
    </row>
    <row r="399" spans="1:7" ht="39.950000000000003" customHeight="1" x14ac:dyDescent="0.15">
      <c r="A399" s="7" t="s">
        <v>472</v>
      </c>
      <c r="B399" s="20" t="s">
        <v>589</v>
      </c>
      <c r="C399" s="20"/>
      <c r="D399" s="20"/>
      <c r="E399" s="20"/>
      <c r="F399" s="10">
        <v>1</v>
      </c>
      <c r="G399" s="10">
        <v>25000</v>
      </c>
    </row>
    <row r="400" spans="1:7" ht="69.95" customHeight="1" x14ac:dyDescent="0.15">
      <c r="A400" s="7" t="s">
        <v>540</v>
      </c>
      <c r="B400" s="20" t="s">
        <v>581</v>
      </c>
      <c r="C400" s="20"/>
      <c r="D400" s="20"/>
      <c r="E400" s="20"/>
      <c r="F400" s="10">
        <v>3</v>
      </c>
      <c r="G400" s="10">
        <v>25000</v>
      </c>
    </row>
    <row r="401" spans="1:7" ht="39.950000000000003" customHeight="1" x14ac:dyDescent="0.15">
      <c r="A401" s="7" t="s">
        <v>473</v>
      </c>
      <c r="B401" s="20" t="s">
        <v>582</v>
      </c>
      <c r="C401" s="20"/>
      <c r="D401" s="20"/>
      <c r="E401" s="20"/>
      <c r="F401" s="10">
        <v>1</v>
      </c>
      <c r="G401" s="10">
        <v>5000</v>
      </c>
    </row>
    <row r="402" spans="1:7" ht="80.099999999999994" customHeight="1" x14ac:dyDescent="0.15">
      <c r="A402" s="7" t="s">
        <v>475</v>
      </c>
      <c r="B402" s="20" t="s">
        <v>583</v>
      </c>
      <c r="C402" s="20"/>
      <c r="D402" s="20"/>
      <c r="E402" s="20"/>
      <c r="F402" s="10">
        <v>1</v>
      </c>
      <c r="G402" s="10">
        <v>10560</v>
      </c>
    </row>
    <row r="403" spans="1:7" ht="24.95" customHeight="1" x14ac:dyDescent="0.15">
      <c r="A403" s="28" t="s">
        <v>462</v>
      </c>
      <c r="B403" s="28"/>
      <c r="C403" s="28"/>
      <c r="D403" s="13" t="s">
        <v>315</v>
      </c>
      <c r="E403" s="13" t="s">
        <v>315</v>
      </c>
      <c r="F403" s="13" t="s">
        <v>315</v>
      </c>
      <c r="G403" s="13">
        <f>SUBTOTAL(9,G397:G402)</f>
        <v>1101339.8399999999</v>
      </c>
    </row>
    <row r="404" spans="1:7" ht="24.95" customHeight="1" x14ac:dyDescent="0.15"/>
    <row r="405" spans="1:7" ht="20.100000000000001" customHeight="1" x14ac:dyDescent="0.15">
      <c r="A405" s="26" t="s">
        <v>396</v>
      </c>
      <c r="B405" s="26"/>
      <c r="C405" s="27" t="s">
        <v>215</v>
      </c>
      <c r="D405" s="27"/>
      <c r="E405" s="27"/>
      <c r="F405" s="27"/>
      <c r="G405" s="27"/>
    </row>
    <row r="406" spans="1:7" ht="20.100000000000001" customHeight="1" x14ac:dyDescent="0.15">
      <c r="A406" s="26" t="s">
        <v>397</v>
      </c>
      <c r="B406" s="26"/>
      <c r="C406" s="27" t="s">
        <v>463</v>
      </c>
      <c r="D406" s="27"/>
      <c r="E406" s="27"/>
      <c r="F406" s="27"/>
      <c r="G406" s="27"/>
    </row>
    <row r="407" spans="1:7" ht="24.95" customHeight="1" x14ac:dyDescent="0.15">
      <c r="A407" s="26" t="s">
        <v>399</v>
      </c>
      <c r="B407" s="26"/>
      <c r="C407" s="27" t="s">
        <v>374</v>
      </c>
      <c r="D407" s="27"/>
      <c r="E407" s="27"/>
      <c r="F407" s="27"/>
      <c r="G407" s="27"/>
    </row>
    <row r="408" spans="1:7" ht="15" customHeight="1" x14ac:dyDescent="0.15"/>
    <row r="409" spans="1:7" ht="24.95" customHeight="1" x14ac:dyDescent="0.15">
      <c r="A409" s="17" t="s">
        <v>576</v>
      </c>
      <c r="B409" s="17"/>
      <c r="C409" s="17"/>
      <c r="D409" s="17"/>
      <c r="E409" s="17"/>
      <c r="F409" s="17"/>
      <c r="G409" s="17"/>
    </row>
    <row r="410" spans="1:7" ht="15" customHeight="1" x14ac:dyDescent="0.15"/>
    <row r="411" spans="1:7" ht="50.1" customHeight="1" x14ac:dyDescent="0.15">
      <c r="A411" s="7" t="s">
        <v>305</v>
      </c>
      <c r="B411" s="19" t="s">
        <v>519</v>
      </c>
      <c r="C411" s="19"/>
      <c r="D411" s="19"/>
      <c r="E411" s="19"/>
      <c r="F411" s="7" t="s">
        <v>577</v>
      </c>
      <c r="G411" s="7" t="s">
        <v>578</v>
      </c>
    </row>
    <row r="412" spans="1:7" ht="15" customHeight="1" x14ac:dyDescent="0.15">
      <c r="A412" s="7">
        <v>1</v>
      </c>
      <c r="B412" s="19">
        <v>2</v>
      </c>
      <c r="C412" s="19"/>
      <c r="D412" s="19"/>
      <c r="E412" s="19"/>
      <c r="F412" s="7">
        <v>3</v>
      </c>
      <c r="G412" s="7">
        <v>4</v>
      </c>
    </row>
    <row r="413" spans="1:7" ht="60" customHeight="1" x14ac:dyDescent="0.15">
      <c r="A413" s="7" t="s">
        <v>416</v>
      </c>
      <c r="B413" s="20" t="s">
        <v>586</v>
      </c>
      <c r="C413" s="20"/>
      <c r="D413" s="20"/>
      <c r="E413" s="20"/>
      <c r="F413" s="10">
        <v>1</v>
      </c>
      <c r="G413" s="10">
        <v>55000</v>
      </c>
    </row>
    <row r="414" spans="1:7" ht="39.950000000000003" customHeight="1" x14ac:dyDescent="0.15">
      <c r="A414" s="7" t="s">
        <v>467</v>
      </c>
      <c r="B414" s="20" t="s">
        <v>587</v>
      </c>
      <c r="C414" s="20"/>
      <c r="D414" s="20"/>
      <c r="E414" s="20"/>
      <c r="F414" s="10">
        <v>1</v>
      </c>
      <c r="G414" s="10">
        <v>66721</v>
      </c>
    </row>
    <row r="415" spans="1:7" ht="39.950000000000003" customHeight="1" x14ac:dyDescent="0.15">
      <c r="A415" s="7" t="s">
        <v>468</v>
      </c>
      <c r="B415" s="20" t="s">
        <v>588</v>
      </c>
      <c r="C415" s="20"/>
      <c r="D415" s="20"/>
      <c r="E415" s="20"/>
      <c r="F415" s="10">
        <v>1</v>
      </c>
      <c r="G415" s="10">
        <v>31000</v>
      </c>
    </row>
    <row r="416" spans="1:7" ht="24.95" customHeight="1" x14ac:dyDescent="0.15">
      <c r="A416" s="28" t="s">
        <v>462</v>
      </c>
      <c r="B416" s="28"/>
      <c r="C416" s="28"/>
      <c r="D416" s="13" t="s">
        <v>315</v>
      </c>
      <c r="E416" s="13" t="s">
        <v>315</v>
      </c>
      <c r="F416" s="13" t="s">
        <v>315</v>
      </c>
      <c r="G416" s="13">
        <f>SUBTOTAL(9,G413:G415)</f>
        <v>152721</v>
      </c>
    </row>
    <row r="417" spans="1:7" ht="24.95" customHeight="1" x14ac:dyDescent="0.15"/>
    <row r="418" spans="1:7" ht="20.100000000000001" customHeight="1" x14ac:dyDescent="0.15">
      <c r="A418" s="26" t="s">
        <v>396</v>
      </c>
      <c r="B418" s="26"/>
      <c r="C418" s="27" t="s">
        <v>215</v>
      </c>
      <c r="D418" s="27"/>
      <c r="E418" s="27"/>
      <c r="F418" s="27"/>
      <c r="G418" s="27"/>
    </row>
    <row r="419" spans="1:7" ht="20.100000000000001" customHeight="1" x14ac:dyDescent="0.15">
      <c r="A419" s="26" t="s">
        <v>397</v>
      </c>
      <c r="B419" s="26"/>
      <c r="C419" s="27" t="s">
        <v>503</v>
      </c>
      <c r="D419" s="27"/>
      <c r="E419" s="27"/>
      <c r="F419" s="27"/>
      <c r="G419" s="27"/>
    </row>
    <row r="420" spans="1:7" ht="24.95" customHeight="1" x14ac:dyDescent="0.15">
      <c r="A420" s="26" t="s">
        <v>399</v>
      </c>
      <c r="B420" s="26"/>
      <c r="C420" s="27" t="s">
        <v>377</v>
      </c>
      <c r="D420" s="27"/>
      <c r="E420" s="27"/>
      <c r="F420" s="27"/>
      <c r="G420" s="27"/>
    </row>
    <row r="421" spans="1:7" ht="15" customHeight="1" x14ac:dyDescent="0.15"/>
    <row r="422" spans="1:7" ht="24.95" customHeight="1" x14ac:dyDescent="0.15">
      <c r="A422" s="17" t="s">
        <v>576</v>
      </c>
      <c r="B422" s="17"/>
      <c r="C422" s="17"/>
      <c r="D422" s="17"/>
      <c r="E422" s="17"/>
      <c r="F422" s="17"/>
      <c r="G422" s="17"/>
    </row>
    <row r="423" spans="1:7" ht="15" customHeight="1" x14ac:dyDescent="0.15"/>
    <row r="424" spans="1:7" ht="50.1" customHeight="1" x14ac:dyDescent="0.15">
      <c r="A424" s="7" t="s">
        <v>305</v>
      </c>
      <c r="B424" s="19" t="s">
        <v>519</v>
      </c>
      <c r="C424" s="19"/>
      <c r="D424" s="19"/>
      <c r="E424" s="19"/>
      <c r="F424" s="7" t="s">
        <v>577</v>
      </c>
      <c r="G424" s="7" t="s">
        <v>578</v>
      </c>
    </row>
    <row r="425" spans="1:7" ht="15" customHeight="1" x14ac:dyDescent="0.15">
      <c r="A425" s="7">
        <v>1</v>
      </c>
      <c r="B425" s="19">
        <v>2</v>
      </c>
      <c r="C425" s="19"/>
      <c r="D425" s="19"/>
      <c r="E425" s="19"/>
      <c r="F425" s="7">
        <v>3</v>
      </c>
      <c r="G425" s="7">
        <v>4</v>
      </c>
    </row>
    <row r="426" spans="1:7" ht="20.100000000000001" customHeight="1" x14ac:dyDescent="0.15">
      <c r="A426" s="7" t="s">
        <v>465</v>
      </c>
      <c r="B426" s="20" t="s">
        <v>579</v>
      </c>
      <c r="C426" s="20"/>
      <c r="D426" s="20"/>
      <c r="E426" s="20"/>
      <c r="F426" s="10">
        <v>13</v>
      </c>
      <c r="G426" s="10">
        <v>940779.84</v>
      </c>
    </row>
    <row r="427" spans="1:7" ht="39.950000000000003" customHeight="1" x14ac:dyDescent="0.15">
      <c r="A427" s="7" t="s">
        <v>469</v>
      </c>
      <c r="B427" s="20" t="s">
        <v>580</v>
      </c>
      <c r="C427" s="20"/>
      <c r="D427" s="20"/>
      <c r="E427" s="20"/>
      <c r="F427" s="10">
        <v>1</v>
      </c>
      <c r="G427" s="10">
        <v>95000</v>
      </c>
    </row>
    <row r="428" spans="1:7" ht="39.950000000000003" customHeight="1" x14ac:dyDescent="0.15">
      <c r="A428" s="7" t="s">
        <v>472</v>
      </c>
      <c r="B428" s="20" t="s">
        <v>589</v>
      </c>
      <c r="C428" s="20"/>
      <c r="D428" s="20"/>
      <c r="E428" s="20"/>
      <c r="F428" s="10">
        <v>1</v>
      </c>
      <c r="G428" s="10">
        <v>25000</v>
      </c>
    </row>
    <row r="429" spans="1:7" ht="69.95" customHeight="1" x14ac:dyDescent="0.15">
      <c r="A429" s="7" t="s">
        <v>540</v>
      </c>
      <c r="B429" s="20" t="s">
        <v>581</v>
      </c>
      <c r="C429" s="20"/>
      <c r="D429" s="20"/>
      <c r="E429" s="20"/>
      <c r="F429" s="10">
        <v>3</v>
      </c>
      <c r="G429" s="10">
        <v>25000</v>
      </c>
    </row>
    <row r="430" spans="1:7" ht="39.950000000000003" customHeight="1" x14ac:dyDescent="0.15">
      <c r="A430" s="7" t="s">
        <v>473</v>
      </c>
      <c r="B430" s="20" t="s">
        <v>582</v>
      </c>
      <c r="C430" s="20"/>
      <c r="D430" s="20"/>
      <c r="E430" s="20"/>
      <c r="F430" s="10">
        <v>1</v>
      </c>
      <c r="G430" s="10">
        <v>5000</v>
      </c>
    </row>
    <row r="431" spans="1:7" ht="80.099999999999994" customHeight="1" x14ac:dyDescent="0.15">
      <c r="A431" s="7" t="s">
        <v>475</v>
      </c>
      <c r="B431" s="20" t="s">
        <v>583</v>
      </c>
      <c r="C431" s="20"/>
      <c r="D431" s="20"/>
      <c r="E431" s="20"/>
      <c r="F431" s="10">
        <v>1</v>
      </c>
      <c r="G431" s="10">
        <v>10560</v>
      </c>
    </row>
    <row r="432" spans="1:7" ht="24.95" customHeight="1" x14ac:dyDescent="0.15">
      <c r="A432" s="28" t="s">
        <v>462</v>
      </c>
      <c r="B432" s="28"/>
      <c r="C432" s="28"/>
      <c r="D432" s="13" t="s">
        <v>315</v>
      </c>
      <c r="E432" s="13" t="s">
        <v>315</v>
      </c>
      <c r="F432" s="13" t="s">
        <v>315</v>
      </c>
      <c r="G432" s="13">
        <f>SUBTOTAL(9,G426:G431)</f>
        <v>1101339.8399999999</v>
      </c>
    </row>
    <row r="433" spans="1:7" ht="24.95" customHeight="1" x14ac:dyDescent="0.15"/>
    <row r="434" spans="1:7" ht="20.100000000000001" customHeight="1" x14ac:dyDescent="0.15">
      <c r="A434" s="26" t="s">
        <v>396</v>
      </c>
      <c r="B434" s="26"/>
      <c r="C434" s="27" t="s">
        <v>215</v>
      </c>
      <c r="D434" s="27"/>
      <c r="E434" s="27"/>
      <c r="F434" s="27"/>
      <c r="G434" s="27"/>
    </row>
    <row r="435" spans="1:7" ht="20.100000000000001" customHeight="1" x14ac:dyDescent="0.15">
      <c r="A435" s="26" t="s">
        <v>397</v>
      </c>
      <c r="B435" s="26"/>
      <c r="C435" s="27" t="s">
        <v>463</v>
      </c>
      <c r="D435" s="27"/>
      <c r="E435" s="27"/>
      <c r="F435" s="27"/>
      <c r="G435" s="27"/>
    </row>
    <row r="436" spans="1:7" ht="24.95" customHeight="1" x14ac:dyDescent="0.15">
      <c r="A436" s="26" t="s">
        <v>399</v>
      </c>
      <c r="B436" s="26"/>
      <c r="C436" s="27" t="s">
        <v>377</v>
      </c>
      <c r="D436" s="27"/>
      <c r="E436" s="27"/>
      <c r="F436" s="27"/>
      <c r="G436" s="27"/>
    </row>
    <row r="437" spans="1:7" ht="15" customHeight="1" x14ac:dyDescent="0.15"/>
    <row r="438" spans="1:7" ht="24.95" customHeight="1" x14ac:dyDescent="0.15">
      <c r="A438" s="17" t="s">
        <v>576</v>
      </c>
      <c r="B438" s="17"/>
      <c r="C438" s="17"/>
      <c r="D438" s="17"/>
      <c r="E438" s="17"/>
      <c r="F438" s="17"/>
      <c r="G438" s="17"/>
    </row>
    <row r="439" spans="1:7" ht="15" customHeight="1" x14ac:dyDescent="0.15"/>
    <row r="440" spans="1:7" ht="50.1" customHeight="1" x14ac:dyDescent="0.15">
      <c r="A440" s="7" t="s">
        <v>305</v>
      </c>
      <c r="B440" s="19" t="s">
        <v>519</v>
      </c>
      <c r="C440" s="19"/>
      <c r="D440" s="19"/>
      <c r="E440" s="19"/>
      <c r="F440" s="7" t="s">
        <v>577</v>
      </c>
      <c r="G440" s="7" t="s">
        <v>578</v>
      </c>
    </row>
    <row r="441" spans="1:7" ht="15" customHeight="1" x14ac:dyDescent="0.15">
      <c r="A441" s="7">
        <v>1</v>
      </c>
      <c r="B441" s="19">
        <v>2</v>
      </c>
      <c r="C441" s="19"/>
      <c r="D441" s="19"/>
      <c r="E441" s="19"/>
      <c r="F441" s="7">
        <v>3</v>
      </c>
      <c r="G441" s="7">
        <v>4</v>
      </c>
    </row>
    <row r="442" spans="1:7" ht="60" customHeight="1" x14ac:dyDescent="0.15">
      <c r="A442" s="7" t="s">
        <v>416</v>
      </c>
      <c r="B442" s="20" t="s">
        <v>586</v>
      </c>
      <c r="C442" s="20"/>
      <c r="D442" s="20"/>
      <c r="E442" s="20"/>
      <c r="F442" s="10">
        <v>1</v>
      </c>
      <c r="G442" s="10">
        <v>55000</v>
      </c>
    </row>
    <row r="443" spans="1:7" ht="39.950000000000003" customHeight="1" x14ac:dyDescent="0.15">
      <c r="A443" s="7" t="s">
        <v>467</v>
      </c>
      <c r="B443" s="20" t="s">
        <v>587</v>
      </c>
      <c r="C443" s="20"/>
      <c r="D443" s="20"/>
      <c r="E443" s="20"/>
      <c r="F443" s="10">
        <v>1</v>
      </c>
      <c r="G443" s="10">
        <v>30981</v>
      </c>
    </row>
    <row r="444" spans="1:7" ht="39.950000000000003" customHeight="1" x14ac:dyDescent="0.15">
      <c r="A444" s="7" t="s">
        <v>468</v>
      </c>
      <c r="B444" s="20" t="s">
        <v>588</v>
      </c>
      <c r="C444" s="20"/>
      <c r="D444" s="20"/>
      <c r="E444" s="20"/>
      <c r="F444" s="10">
        <v>1</v>
      </c>
      <c r="G444" s="10">
        <v>31000</v>
      </c>
    </row>
    <row r="445" spans="1:7" ht="24.95" customHeight="1" x14ac:dyDescent="0.15">
      <c r="A445" s="28" t="s">
        <v>462</v>
      </c>
      <c r="B445" s="28"/>
      <c r="C445" s="28"/>
      <c r="D445" s="13" t="s">
        <v>315</v>
      </c>
      <c r="E445" s="13" t="s">
        <v>315</v>
      </c>
      <c r="F445" s="13" t="s">
        <v>315</v>
      </c>
      <c r="G445" s="13">
        <f>SUBTOTAL(9,G442:G444)</f>
        <v>116981</v>
      </c>
    </row>
    <row r="446" spans="1:7" ht="24.95" customHeight="1" x14ac:dyDescent="0.15"/>
    <row r="447" spans="1:7" ht="20.100000000000001" customHeight="1" x14ac:dyDescent="0.15">
      <c r="A447" s="26" t="s">
        <v>396</v>
      </c>
      <c r="B447" s="26"/>
      <c r="C447" s="27" t="s">
        <v>215</v>
      </c>
      <c r="D447" s="27"/>
      <c r="E447" s="27"/>
      <c r="F447" s="27"/>
      <c r="G447" s="27"/>
    </row>
    <row r="448" spans="1:7" ht="20.100000000000001" customHeight="1" x14ac:dyDescent="0.15">
      <c r="A448" s="26" t="s">
        <v>397</v>
      </c>
      <c r="B448" s="26"/>
      <c r="C448" s="27" t="s">
        <v>503</v>
      </c>
      <c r="D448" s="27"/>
      <c r="E448" s="27"/>
      <c r="F448" s="27"/>
      <c r="G448" s="27"/>
    </row>
    <row r="449" spans="1:7" ht="24.95" customHeight="1" x14ac:dyDescent="0.15">
      <c r="A449" s="26" t="s">
        <v>399</v>
      </c>
      <c r="B449" s="26"/>
      <c r="C449" s="27" t="s">
        <v>371</v>
      </c>
      <c r="D449" s="27"/>
      <c r="E449" s="27"/>
      <c r="F449" s="27"/>
      <c r="G449" s="27"/>
    </row>
    <row r="450" spans="1:7" ht="15" customHeight="1" x14ac:dyDescent="0.15"/>
    <row r="451" spans="1:7" ht="24.95" customHeight="1" x14ac:dyDescent="0.15">
      <c r="A451" s="17" t="s">
        <v>590</v>
      </c>
      <c r="B451" s="17"/>
      <c r="C451" s="17"/>
      <c r="D451" s="17"/>
      <c r="E451" s="17"/>
      <c r="F451" s="17"/>
      <c r="G451" s="17"/>
    </row>
    <row r="452" spans="1:7" ht="15" customHeight="1" x14ac:dyDescent="0.15"/>
    <row r="453" spans="1:7" ht="50.1" customHeight="1" x14ac:dyDescent="0.15">
      <c r="A453" s="7" t="s">
        <v>305</v>
      </c>
      <c r="B453" s="19" t="s">
        <v>519</v>
      </c>
      <c r="C453" s="19"/>
      <c r="D453" s="19"/>
      <c r="E453" s="7" t="s">
        <v>552</v>
      </c>
      <c r="F453" s="7" t="s">
        <v>591</v>
      </c>
      <c r="G453" s="7" t="s">
        <v>592</v>
      </c>
    </row>
    <row r="454" spans="1:7" ht="15" customHeight="1" x14ac:dyDescent="0.15">
      <c r="A454" s="7">
        <v>1</v>
      </c>
      <c r="B454" s="19">
        <v>2</v>
      </c>
      <c r="C454" s="19"/>
      <c r="D454" s="19"/>
      <c r="E454" s="7">
        <v>3</v>
      </c>
      <c r="F454" s="7">
        <v>4</v>
      </c>
      <c r="G454" s="7">
        <v>5</v>
      </c>
    </row>
    <row r="455" spans="1:7" ht="39.950000000000003" customHeight="1" x14ac:dyDescent="0.15">
      <c r="A455" s="7" t="s">
        <v>413</v>
      </c>
      <c r="B455" s="20" t="s">
        <v>593</v>
      </c>
      <c r="C455" s="20"/>
      <c r="D455" s="20"/>
      <c r="E455" s="10">
        <v>40</v>
      </c>
      <c r="F455" s="10">
        <v>4998.2</v>
      </c>
      <c r="G455" s="10">
        <v>199928</v>
      </c>
    </row>
    <row r="456" spans="1:7" ht="60" customHeight="1" x14ac:dyDescent="0.15">
      <c r="A456" s="7" t="s">
        <v>414</v>
      </c>
      <c r="B456" s="20" t="s">
        <v>594</v>
      </c>
      <c r="C456" s="20"/>
      <c r="D456" s="20"/>
      <c r="E456" s="10">
        <v>4</v>
      </c>
      <c r="F456" s="10">
        <v>4160.75</v>
      </c>
      <c r="G456" s="10">
        <v>16643</v>
      </c>
    </row>
    <row r="457" spans="1:7" ht="24.95" customHeight="1" x14ac:dyDescent="0.15">
      <c r="A457" s="28" t="s">
        <v>462</v>
      </c>
      <c r="B457" s="28"/>
      <c r="C457" s="28"/>
      <c r="D457" s="13" t="s">
        <v>315</v>
      </c>
      <c r="E457" s="13" t="s">
        <v>315</v>
      </c>
      <c r="F457" s="13" t="s">
        <v>315</v>
      </c>
      <c r="G457" s="13">
        <f>SUBTOTAL(9,G455:G456)</f>
        <v>216571</v>
      </c>
    </row>
    <row r="458" spans="1:7" ht="24.95" customHeight="1" x14ac:dyDescent="0.15"/>
    <row r="459" spans="1:7" ht="20.100000000000001" customHeight="1" x14ac:dyDescent="0.15">
      <c r="A459" s="26" t="s">
        <v>396</v>
      </c>
      <c r="B459" s="26"/>
      <c r="C459" s="27" t="s">
        <v>215</v>
      </c>
      <c r="D459" s="27"/>
      <c r="E459" s="27"/>
      <c r="F459" s="27"/>
      <c r="G459" s="27"/>
    </row>
    <row r="460" spans="1:7" ht="20.100000000000001" customHeight="1" x14ac:dyDescent="0.15">
      <c r="A460" s="26" t="s">
        <v>397</v>
      </c>
      <c r="B460" s="26"/>
      <c r="C460" s="27" t="s">
        <v>503</v>
      </c>
      <c r="D460" s="27"/>
      <c r="E460" s="27"/>
      <c r="F460" s="27"/>
      <c r="G460" s="27"/>
    </row>
    <row r="461" spans="1:7" ht="24.95" customHeight="1" x14ac:dyDescent="0.15">
      <c r="A461" s="26" t="s">
        <v>399</v>
      </c>
      <c r="B461" s="26"/>
      <c r="C461" s="27" t="s">
        <v>374</v>
      </c>
      <c r="D461" s="27"/>
      <c r="E461" s="27"/>
      <c r="F461" s="27"/>
      <c r="G461" s="27"/>
    </row>
    <row r="462" spans="1:7" ht="15" customHeight="1" x14ac:dyDescent="0.15"/>
    <row r="463" spans="1:7" ht="24.95" customHeight="1" x14ac:dyDescent="0.15">
      <c r="A463" s="17" t="s">
        <v>590</v>
      </c>
      <c r="B463" s="17"/>
      <c r="C463" s="17"/>
      <c r="D463" s="17"/>
      <c r="E463" s="17"/>
      <c r="F463" s="17"/>
      <c r="G463" s="17"/>
    </row>
    <row r="464" spans="1:7" ht="15" customHeight="1" x14ac:dyDescent="0.15"/>
    <row r="465" spans="1:7" ht="50.1" customHeight="1" x14ac:dyDescent="0.15">
      <c r="A465" s="7" t="s">
        <v>305</v>
      </c>
      <c r="B465" s="19" t="s">
        <v>519</v>
      </c>
      <c r="C465" s="19"/>
      <c r="D465" s="19"/>
      <c r="E465" s="7" t="s">
        <v>552</v>
      </c>
      <c r="F465" s="7" t="s">
        <v>591</v>
      </c>
      <c r="G465" s="7" t="s">
        <v>592</v>
      </c>
    </row>
    <row r="466" spans="1:7" ht="15" customHeight="1" x14ac:dyDescent="0.15">
      <c r="A466" s="7">
        <v>1</v>
      </c>
      <c r="B466" s="19">
        <v>2</v>
      </c>
      <c r="C466" s="19"/>
      <c r="D466" s="19"/>
      <c r="E466" s="7">
        <v>3</v>
      </c>
      <c r="F466" s="7">
        <v>4</v>
      </c>
      <c r="G466" s="7">
        <v>5</v>
      </c>
    </row>
    <row r="467" spans="1:7" ht="39.950000000000003" customHeight="1" x14ac:dyDescent="0.15">
      <c r="A467" s="7" t="s">
        <v>413</v>
      </c>
      <c r="B467" s="20" t="s">
        <v>593</v>
      </c>
      <c r="C467" s="20"/>
      <c r="D467" s="20"/>
      <c r="E467" s="10">
        <v>50</v>
      </c>
      <c r="F467" s="10">
        <v>2660</v>
      </c>
      <c r="G467" s="10">
        <v>133000</v>
      </c>
    </row>
    <row r="468" spans="1:7" ht="24.95" customHeight="1" x14ac:dyDescent="0.15">
      <c r="A468" s="28" t="s">
        <v>462</v>
      </c>
      <c r="B468" s="28"/>
      <c r="C468" s="28"/>
      <c r="D468" s="13" t="s">
        <v>315</v>
      </c>
      <c r="E468" s="13" t="s">
        <v>315</v>
      </c>
      <c r="F468" s="13" t="s">
        <v>315</v>
      </c>
      <c r="G468" s="13">
        <f>SUBTOTAL(9,G467:G467)</f>
        <v>133000</v>
      </c>
    </row>
    <row r="469" spans="1:7" ht="24.95" customHeight="1" x14ac:dyDescent="0.15"/>
    <row r="470" spans="1:7" ht="20.100000000000001" customHeight="1" x14ac:dyDescent="0.15">
      <c r="A470" s="26" t="s">
        <v>396</v>
      </c>
      <c r="B470" s="26"/>
      <c r="C470" s="27" t="s">
        <v>215</v>
      </c>
      <c r="D470" s="27"/>
      <c r="E470" s="27"/>
      <c r="F470" s="27"/>
      <c r="G470" s="27"/>
    </row>
    <row r="471" spans="1:7" ht="20.100000000000001" customHeight="1" x14ac:dyDescent="0.15">
      <c r="A471" s="26" t="s">
        <v>397</v>
      </c>
      <c r="B471" s="26"/>
      <c r="C471" s="27" t="s">
        <v>503</v>
      </c>
      <c r="D471" s="27"/>
      <c r="E471" s="27"/>
      <c r="F471" s="27"/>
      <c r="G471" s="27"/>
    </row>
    <row r="472" spans="1:7" ht="24.95" customHeight="1" x14ac:dyDescent="0.15">
      <c r="A472" s="26" t="s">
        <v>399</v>
      </c>
      <c r="B472" s="26"/>
      <c r="C472" s="27" t="s">
        <v>377</v>
      </c>
      <c r="D472" s="27"/>
      <c r="E472" s="27"/>
      <c r="F472" s="27"/>
      <c r="G472" s="27"/>
    </row>
    <row r="473" spans="1:7" ht="15" customHeight="1" x14ac:dyDescent="0.15"/>
    <row r="474" spans="1:7" ht="24.95" customHeight="1" x14ac:dyDescent="0.15">
      <c r="A474" s="17" t="s">
        <v>590</v>
      </c>
      <c r="B474" s="17"/>
      <c r="C474" s="17"/>
      <c r="D474" s="17"/>
      <c r="E474" s="17"/>
      <c r="F474" s="17"/>
      <c r="G474" s="17"/>
    </row>
    <row r="475" spans="1:7" ht="15" customHeight="1" x14ac:dyDescent="0.15"/>
    <row r="476" spans="1:7" ht="50.1" customHeight="1" x14ac:dyDescent="0.15">
      <c r="A476" s="7" t="s">
        <v>305</v>
      </c>
      <c r="B476" s="19" t="s">
        <v>519</v>
      </c>
      <c r="C476" s="19"/>
      <c r="D476" s="19"/>
      <c r="E476" s="7" t="s">
        <v>552</v>
      </c>
      <c r="F476" s="7" t="s">
        <v>591</v>
      </c>
      <c r="G476" s="7" t="s">
        <v>592</v>
      </c>
    </row>
    <row r="477" spans="1:7" ht="15" customHeight="1" x14ac:dyDescent="0.15">
      <c r="A477" s="7">
        <v>1</v>
      </c>
      <c r="B477" s="19">
        <v>2</v>
      </c>
      <c r="C477" s="19"/>
      <c r="D477" s="19"/>
      <c r="E477" s="7">
        <v>3</v>
      </c>
      <c r="F477" s="7">
        <v>4</v>
      </c>
      <c r="G477" s="7">
        <v>5</v>
      </c>
    </row>
    <row r="478" spans="1:7" ht="39.950000000000003" customHeight="1" x14ac:dyDescent="0.15">
      <c r="A478" s="7" t="s">
        <v>413</v>
      </c>
      <c r="B478" s="20" t="s">
        <v>593</v>
      </c>
      <c r="C478" s="20"/>
      <c r="D478" s="20"/>
      <c r="E478" s="10">
        <v>50</v>
      </c>
      <c r="F478" s="10">
        <v>2660</v>
      </c>
      <c r="G478" s="10">
        <v>133000</v>
      </c>
    </row>
    <row r="479" spans="1:7" ht="24.95" customHeight="1" x14ac:dyDescent="0.15">
      <c r="A479" s="28" t="s">
        <v>462</v>
      </c>
      <c r="B479" s="28"/>
      <c r="C479" s="28"/>
      <c r="D479" s="13" t="s">
        <v>315</v>
      </c>
      <c r="E479" s="13" t="s">
        <v>315</v>
      </c>
      <c r="F479" s="13" t="s">
        <v>315</v>
      </c>
      <c r="G479" s="13">
        <f>SUBTOTAL(9,G478:G478)</f>
        <v>133000</v>
      </c>
    </row>
    <row r="480" spans="1:7" ht="24.95" customHeight="1" x14ac:dyDescent="0.15"/>
    <row r="481" spans="1:7" ht="20.100000000000001" customHeight="1" x14ac:dyDescent="0.15">
      <c r="A481" s="26" t="s">
        <v>396</v>
      </c>
      <c r="B481" s="26"/>
      <c r="C481" s="27" t="s">
        <v>215</v>
      </c>
      <c r="D481" s="27"/>
      <c r="E481" s="27"/>
      <c r="F481" s="27"/>
      <c r="G481" s="27"/>
    </row>
    <row r="482" spans="1:7" ht="20.100000000000001" customHeight="1" x14ac:dyDescent="0.15">
      <c r="A482" s="26" t="s">
        <v>397</v>
      </c>
      <c r="B482" s="26"/>
      <c r="C482" s="27" t="s">
        <v>503</v>
      </c>
      <c r="D482" s="27"/>
      <c r="E482" s="27"/>
      <c r="F482" s="27"/>
      <c r="G482" s="27"/>
    </row>
    <row r="483" spans="1:7" ht="24.95" customHeight="1" x14ac:dyDescent="0.15">
      <c r="A483" s="26" t="s">
        <v>399</v>
      </c>
      <c r="B483" s="26"/>
      <c r="C483" s="27" t="s">
        <v>371</v>
      </c>
      <c r="D483" s="27"/>
      <c r="E483" s="27"/>
      <c r="F483" s="27"/>
      <c r="G483" s="27"/>
    </row>
    <row r="484" spans="1:7" ht="15" customHeight="1" x14ac:dyDescent="0.15"/>
    <row r="485" spans="1:7" ht="24.95" customHeight="1" x14ac:dyDescent="0.15">
      <c r="A485" s="17" t="s">
        <v>595</v>
      </c>
      <c r="B485" s="17"/>
      <c r="C485" s="17"/>
      <c r="D485" s="17"/>
      <c r="E485" s="17"/>
      <c r="F485" s="17"/>
      <c r="G485" s="17"/>
    </row>
    <row r="486" spans="1:7" ht="15" customHeight="1" x14ac:dyDescent="0.15"/>
    <row r="487" spans="1:7" ht="50.1" customHeight="1" x14ac:dyDescent="0.15">
      <c r="A487" s="7" t="s">
        <v>305</v>
      </c>
      <c r="B487" s="19" t="s">
        <v>519</v>
      </c>
      <c r="C487" s="19"/>
      <c r="D487" s="7" t="s">
        <v>596</v>
      </c>
      <c r="E487" s="7" t="s">
        <v>552</v>
      </c>
      <c r="F487" s="7" t="s">
        <v>597</v>
      </c>
      <c r="G487" s="7" t="s">
        <v>598</v>
      </c>
    </row>
    <row r="488" spans="1:7" ht="15" customHeight="1" x14ac:dyDescent="0.15">
      <c r="A488" s="7">
        <v>1</v>
      </c>
      <c r="B488" s="19">
        <v>2</v>
      </c>
      <c r="C488" s="19"/>
      <c r="D488" s="7">
        <v>3</v>
      </c>
      <c r="E488" s="7">
        <v>4</v>
      </c>
      <c r="F488" s="7">
        <v>5</v>
      </c>
      <c r="G488" s="7">
        <v>6</v>
      </c>
    </row>
    <row r="489" spans="1:7" ht="39.950000000000003" customHeight="1" x14ac:dyDescent="0.15">
      <c r="A489" s="7" t="s">
        <v>312</v>
      </c>
      <c r="B489" s="20" t="s">
        <v>599</v>
      </c>
      <c r="C489" s="20"/>
      <c r="D489" s="7"/>
      <c r="E489" s="10">
        <v>192</v>
      </c>
      <c r="F489" s="10">
        <v>203.4375</v>
      </c>
      <c r="G489" s="10">
        <v>39060</v>
      </c>
    </row>
    <row r="490" spans="1:7" ht="39.950000000000003" customHeight="1" x14ac:dyDescent="0.15">
      <c r="A490" s="7" t="s">
        <v>418</v>
      </c>
      <c r="B490" s="20" t="s">
        <v>600</v>
      </c>
      <c r="C490" s="20"/>
      <c r="D490" s="7"/>
      <c r="E490" s="10">
        <v>107</v>
      </c>
      <c r="F490" s="10">
        <v>40.75</v>
      </c>
      <c r="G490" s="10">
        <v>4360.25</v>
      </c>
    </row>
    <row r="491" spans="1:7" ht="39.950000000000003" customHeight="1" x14ac:dyDescent="0.15">
      <c r="A491" s="7" t="s">
        <v>419</v>
      </c>
      <c r="B491" s="20" t="s">
        <v>601</v>
      </c>
      <c r="C491" s="20"/>
      <c r="D491" s="7"/>
      <c r="E491" s="10">
        <v>100</v>
      </c>
      <c r="F491" s="10">
        <v>310</v>
      </c>
      <c r="G491" s="10">
        <v>31000</v>
      </c>
    </row>
    <row r="492" spans="1:7" ht="39.950000000000003" customHeight="1" x14ac:dyDescent="0.15">
      <c r="A492" s="7" t="s">
        <v>464</v>
      </c>
      <c r="B492" s="20" t="s">
        <v>602</v>
      </c>
      <c r="C492" s="20"/>
      <c r="D492" s="7"/>
      <c r="E492" s="10">
        <v>16</v>
      </c>
      <c r="F492" s="10">
        <v>625</v>
      </c>
      <c r="G492" s="10">
        <v>10000</v>
      </c>
    </row>
    <row r="493" spans="1:7" ht="39.950000000000003" customHeight="1" x14ac:dyDescent="0.15">
      <c r="A493" s="7" t="s">
        <v>465</v>
      </c>
      <c r="B493" s="20" t="s">
        <v>603</v>
      </c>
      <c r="C493" s="20"/>
      <c r="D493" s="7"/>
      <c r="E493" s="10">
        <v>107</v>
      </c>
      <c r="F493" s="10">
        <v>136</v>
      </c>
      <c r="G493" s="10">
        <v>14552</v>
      </c>
    </row>
    <row r="494" spans="1:7" ht="39.950000000000003" customHeight="1" x14ac:dyDescent="0.15">
      <c r="A494" s="7" t="s">
        <v>466</v>
      </c>
      <c r="B494" s="20" t="s">
        <v>604</v>
      </c>
      <c r="C494" s="20"/>
      <c r="D494" s="7"/>
      <c r="E494" s="10">
        <v>11</v>
      </c>
      <c r="F494" s="10">
        <v>741.8</v>
      </c>
      <c r="G494" s="10">
        <v>8159.8</v>
      </c>
    </row>
    <row r="495" spans="1:7" ht="39.950000000000003" customHeight="1" x14ac:dyDescent="0.15">
      <c r="A495" s="7" t="s">
        <v>467</v>
      </c>
      <c r="B495" s="20" t="s">
        <v>605</v>
      </c>
      <c r="C495" s="20"/>
      <c r="D495" s="7"/>
      <c r="E495" s="10">
        <v>22</v>
      </c>
      <c r="F495" s="10">
        <v>454.54545400000001</v>
      </c>
      <c r="G495" s="10">
        <v>10000</v>
      </c>
    </row>
    <row r="496" spans="1:7" ht="39.950000000000003" customHeight="1" x14ac:dyDescent="0.15">
      <c r="A496" s="7" t="s">
        <v>468</v>
      </c>
      <c r="B496" s="20" t="s">
        <v>606</v>
      </c>
      <c r="C496" s="20"/>
      <c r="D496" s="7"/>
      <c r="E496" s="10">
        <v>110</v>
      </c>
      <c r="F496" s="10">
        <v>90.872726999999998</v>
      </c>
      <c r="G496" s="10">
        <v>9996</v>
      </c>
    </row>
    <row r="497" spans="1:7" ht="24.95" customHeight="1" x14ac:dyDescent="0.15">
      <c r="A497" s="28" t="s">
        <v>462</v>
      </c>
      <c r="B497" s="28"/>
      <c r="C497" s="28"/>
      <c r="D497" s="13" t="s">
        <v>315</v>
      </c>
      <c r="E497" s="13" t="s">
        <v>315</v>
      </c>
      <c r="F497" s="13" t="s">
        <v>315</v>
      </c>
      <c r="G497" s="13">
        <f>SUBTOTAL(9,G489:G496)</f>
        <v>127128.05</v>
      </c>
    </row>
    <row r="498" spans="1:7" ht="24.95" customHeight="1" x14ac:dyDescent="0.15"/>
    <row r="499" spans="1:7" ht="20.100000000000001" customHeight="1" x14ac:dyDescent="0.15">
      <c r="A499" s="26" t="s">
        <v>396</v>
      </c>
      <c r="B499" s="26"/>
      <c r="C499" s="27" t="s">
        <v>215</v>
      </c>
      <c r="D499" s="27"/>
      <c r="E499" s="27"/>
      <c r="F499" s="27"/>
      <c r="G499" s="27"/>
    </row>
    <row r="500" spans="1:7" ht="20.100000000000001" customHeight="1" x14ac:dyDescent="0.15">
      <c r="A500" s="26" t="s">
        <v>397</v>
      </c>
      <c r="B500" s="26"/>
      <c r="C500" s="27" t="s">
        <v>503</v>
      </c>
      <c r="D500" s="27"/>
      <c r="E500" s="27"/>
      <c r="F500" s="27"/>
      <c r="G500" s="27"/>
    </row>
    <row r="501" spans="1:7" ht="24.95" customHeight="1" x14ac:dyDescent="0.15">
      <c r="A501" s="26" t="s">
        <v>399</v>
      </c>
      <c r="B501" s="26"/>
      <c r="C501" s="27" t="s">
        <v>374</v>
      </c>
      <c r="D501" s="27"/>
      <c r="E501" s="27"/>
      <c r="F501" s="27"/>
      <c r="G501" s="27"/>
    </row>
    <row r="502" spans="1:7" ht="15" customHeight="1" x14ac:dyDescent="0.15"/>
    <row r="503" spans="1:7" ht="24.95" customHeight="1" x14ac:dyDescent="0.15">
      <c r="A503" s="17" t="s">
        <v>595</v>
      </c>
      <c r="B503" s="17"/>
      <c r="C503" s="17"/>
      <c r="D503" s="17"/>
      <c r="E503" s="17"/>
      <c r="F503" s="17"/>
      <c r="G503" s="17"/>
    </row>
    <row r="504" spans="1:7" ht="15" customHeight="1" x14ac:dyDescent="0.15"/>
    <row r="505" spans="1:7" ht="50.1" customHeight="1" x14ac:dyDescent="0.15">
      <c r="A505" s="7" t="s">
        <v>305</v>
      </c>
      <c r="B505" s="19" t="s">
        <v>519</v>
      </c>
      <c r="C505" s="19"/>
      <c r="D505" s="7" t="s">
        <v>596</v>
      </c>
      <c r="E505" s="7" t="s">
        <v>552</v>
      </c>
      <c r="F505" s="7" t="s">
        <v>597</v>
      </c>
      <c r="G505" s="7" t="s">
        <v>598</v>
      </c>
    </row>
    <row r="506" spans="1:7" ht="15" customHeight="1" x14ac:dyDescent="0.15">
      <c r="A506" s="7">
        <v>1</v>
      </c>
      <c r="B506" s="19">
        <v>2</v>
      </c>
      <c r="C506" s="19"/>
      <c r="D506" s="7">
        <v>3</v>
      </c>
      <c r="E506" s="7">
        <v>4</v>
      </c>
      <c r="F506" s="7">
        <v>5</v>
      </c>
      <c r="G506" s="7">
        <v>6</v>
      </c>
    </row>
    <row r="507" spans="1:7" ht="39.950000000000003" customHeight="1" x14ac:dyDescent="0.15">
      <c r="A507" s="7" t="s">
        <v>312</v>
      </c>
      <c r="B507" s="20" t="s">
        <v>599</v>
      </c>
      <c r="C507" s="20"/>
      <c r="D507" s="7"/>
      <c r="E507" s="10">
        <v>500</v>
      </c>
      <c r="F507" s="10">
        <v>310.24</v>
      </c>
      <c r="G507" s="10">
        <v>155120</v>
      </c>
    </row>
    <row r="508" spans="1:7" ht="39.950000000000003" customHeight="1" x14ac:dyDescent="0.15">
      <c r="A508" s="7" t="s">
        <v>418</v>
      </c>
      <c r="B508" s="20" t="s">
        <v>600</v>
      </c>
      <c r="C508" s="20"/>
      <c r="D508" s="7"/>
      <c r="E508" s="10">
        <v>125</v>
      </c>
      <c r="F508" s="10">
        <v>160</v>
      </c>
      <c r="G508" s="10">
        <v>20000</v>
      </c>
    </row>
    <row r="509" spans="1:7" ht="39.950000000000003" customHeight="1" x14ac:dyDescent="0.15">
      <c r="A509" s="7" t="s">
        <v>419</v>
      </c>
      <c r="B509" s="20" t="s">
        <v>601</v>
      </c>
      <c r="C509" s="20"/>
      <c r="D509" s="7"/>
      <c r="E509" s="10">
        <v>90</v>
      </c>
      <c r="F509" s="10">
        <v>333.33333299999998</v>
      </c>
      <c r="G509" s="10">
        <v>30000</v>
      </c>
    </row>
    <row r="510" spans="1:7" ht="39.950000000000003" customHeight="1" x14ac:dyDescent="0.15">
      <c r="A510" s="7" t="s">
        <v>464</v>
      </c>
      <c r="B510" s="20" t="s">
        <v>602</v>
      </c>
      <c r="C510" s="20"/>
      <c r="D510" s="7"/>
      <c r="E510" s="10">
        <v>30</v>
      </c>
      <c r="F510" s="10">
        <v>496</v>
      </c>
      <c r="G510" s="10">
        <v>14880</v>
      </c>
    </row>
    <row r="511" spans="1:7" ht="24.95" customHeight="1" x14ac:dyDescent="0.15">
      <c r="A511" s="28" t="s">
        <v>462</v>
      </c>
      <c r="B511" s="28"/>
      <c r="C511" s="28"/>
      <c r="D511" s="13" t="s">
        <v>315</v>
      </c>
      <c r="E511" s="13" t="s">
        <v>315</v>
      </c>
      <c r="F511" s="13" t="s">
        <v>315</v>
      </c>
      <c r="G511" s="13">
        <f>SUBTOTAL(9,G507:G510)</f>
        <v>220000</v>
      </c>
    </row>
    <row r="512" spans="1:7" ht="24.95" customHeight="1" x14ac:dyDescent="0.15"/>
    <row r="513" spans="1:7" ht="20.100000000000001" customHeight="1" x14ac:dyDescent="0.15">
      <c r="A513" s="26" t="s">
        <v>396</v>
      </c>
      <c r="B513" s="26"/>
      <c r="C513" s="27" t="s">
        <v>215</v>
      </c>
      <c r="D513" s="27"/>
      <c r="E513" s="27"/>
      <c r="F513" s="27"/>
      <c r="G513" s="27"/>
    </row>
    <row r="514" spans="1:7" ht="20.100000000000001" customHeight="1" x14ac:dyDescent="0.15">
      <c r="A514" s="26" t="s">
        <v>397</v>
      </c>
      <c r="B514" s="26"/>
      <c r="C514" s="27" t="s">
        <v>503</v>
      </c>
      <c r="D514" s="27"/>
      <c r="E514" s="27"/>
      <c r="F514" s="27"/>
      <c r="G514" s="27"/>
    </row>
    <row r="515" spans="1:7" ht="24.95" customHeight="1" x14ac:dyDescent="0.15">
      <c r="A515" s="26" t="s">
        <v>399</v>
      </c>
      <c r="B515" s="26"/>
      <c r="C515" s="27" t="s">
        <v>377</v>
      </c>
      <c r="D515" s="27"/>
      <c r="E515" s="27"/>
      <c r="F515" s="27"/>
      <c r="G515" s="27"/>
    </row>
    <row r="516" spans="1:7" ht="15" customHeight="1" x14ac:dyDescent="0.15"/>
    <row r="517" spans="1:7" ht="24.95" customHeight="1" x14ac:dyDescent="0.15">
      <c r="A517" s="17" t="s">
        <v>595</v>
      </c>
      <c r="B517" s="17"/>
      <c r="C517" s="17"/>
      <c r="D517" s="17"/>
      <c r="E517" s="17"/>
      <c r="F517" s="17"/>
      <c r="G517" s="17"/>
    </row>
    <row r="518" spans="1:7" ht="15" customHeight="1" x14ac:dyDescent="0.15"/>
    <row r="519" spans="1:7" ht="50.1" customHeight="1" x14ac:dyDescent="0.15">
      <c r="A519" s="7" t="s">
        <v>305</v>
      </c>
      <c r="B519" s="19" t="s">
        <v>519</v>
      </c>
      <c r="C519" s="19"/>
      <c r="D519" s="7" t="s">
        <v>596</v>
      </c>
      <c r="E519" s="7" t="s">
        <v>552</v>
      </c>
      <c r="F519" s="7" t="s">
        <v>597</v>
      </c>
      <c r="G519" s="7" t="s">
        <v>598</v>
      </c>
    </row>
    <row r="520" spans="1:7" ht="15" customHeight="1" x14ac:dyDescent="0.15">
      <c r="A520" s="7">
        <v>1</v>
      </c>
      <c r="B520" s="19">
        <v>2</v>
      </c>
      <c r="C520" s="19"/>
      <c r="D520" s="7">
        <v>3</v>
      </c>
      <c r="E520" s="7">
        <v>4</v>
      </c>
      <c r="F520" s="7">
        <v>5</v>
      </c>
      <c r="G520" s="7">
        <v>6</v>
      </c>
    </row>
    <row r="521" spans="1:7" ht="39.950000000000003" customHeight="1" x14ac:dyDescent="0.15">
      <c r="A521" s="7" t="s">
        <v>312</v>
      </c>
      <c r="B521" s="20" t="s">
        <v>599</v>
      </c>
      <c r="C521" s="20"/>
      <c r="D521" s="7"/>
      <c r="E521" s="10">
        <v>500</v>
      </c>
      <c r="F521" s="10">
        <v>310.24</v>
      </c>
      <c r="G521" s="10">
        <v>155120</v>
      </c>
    </row>
    <row r="522" spans="1:7" ht="39.950000000000003" customHeight="1" x14ac:dyDescent="0.15">
      <c r="A522" s="7" t="s">
        <v>418</v>
      </c>
      <c r="B522" s="20" t="s">
        <v>600</v>
      </c>
      <c r="C522" s="20"/>
      <c r="D522" s="7"/>
      <c r="E522" s="10">
        <v>125</v>
      </c>
      <c r="F522" s="10">
        <v>160</v>
      </c>
      <c r="G522" s="10">
        <v>20000</v>
      </c>
    </row>
    <row r="523" spans="1:7" ht="39.950000000000003" customHeight="1" x14ac:dyDescent="0.15">
      <c r="A523" s="7" t="s">
        <v>419</v>
      </c>
      <c r="B523" s="20" t="s">
        <v>601</v>
      </c>
      <c r="C523" s="20"/>
      <c r="D523" s="7"/>
      <c r="E523" s="10">
        <v>90</v>
      </c>
      <c r="F523" s="10">
        <v>333.33333299999998</v>
      </c>
      <c r="G523" s="10">
        <v>30000</v>
      </c>
    </row>
    <row r="524" spans="1:7" ht="39.950000000000003" customHeight="1" x14ac:dyDescent="0.15">
      <c r="A524" s="7" t="s">
        <v>464</v>
      </c>
      <c r="B524" s="20" t="s">
        <v>602</v>
      </c>
      <c r="C524" s="20"/>
      <c r="D524" s="7"/>
      <c r="E524" s="10">
        <v>30</v>
      </c>
      <c r="F524" s="10">
        <v>496</v>
      </c>
      <c r="G524" s="10">
        <v>14880</v>
      </c>
    </row>
    <row r="525" spans="1:7" ht="24.95" customHeight="1" x14ac:dyDescent="0.15">
      <c r="A525" s="28" t="s">
        <v>462</v>
      </c>
      <c r="B525" s="28"/>
      <c r="C525" s="28"/>
      <c r="D525" s="13" t="s">
        <v>315</v>
      </c>
      <c r="E525" s="13" t="s">
        <v>315</v>
      </c>
      <c r="F525" s="13" t="s">
        <v>315</v>
      </c>
      <c r="G525" s="13">
        <f>SUBTOTAL(9,G521:G524)</f>
        <v>220000</v>
      </c>
    </row>
  </sheetData>
  <sheetProtection password="8A12" sheet="1" objects="1" scenarios="1"/>
  <mergeCells count="525">
    <mergeCell ref="B523:C523"/>
    <mergeCell ref="B524:C524"/>
    <mergeCell ref="A525:C525"/>
    <mergeCell ref="A517:G517"/>
    <mergeCell ref="B519:C519"/>
    <mergeCell ref="B520:C520"/>
    <mergeCell ref="B521:C521"/>
    <mergeCell ref="B522:C522"/>
    <mergeCell ref="A513:B513"/>
    <mergeCell ref="C513:G513"/>
    <mergeCell ref="A514:B514"/>
    <mergeCell ref="C514:G514"/>
    <mergeCell ref="A515:B515"/>
    <mergeCell ref="C515:G515"/>
    <mergeCell ref="B507:C507"/>
    <mergeCell ref="B508:C508"/>
    <mergeCell ref="B509:C509"/>
    <mergeCell ref="B510:C510"/>
    <mergeCell ref="A511:C511"/>
    <mergeCell ref="A501:B501"/>
    <mergeCell ref="C501:G501"/>
    <mergeCell ref="A503:G503"/>
    <mergeCell ref="B505:C505"/>
    <mergeCell ref="B506:C506"/>
    <mergeCell ref="A497:C497"/>
    <mergeCell ref="A499:B499"/>
    <mergeCell ref="C499:G499"/>
    <mergeCell ref="A500:B500"/>
    <mergeCell ref="C500:G500"/>
    <mergeCell ref="B492:C492"/>
    <mergeCell ref="B493:C493"/>
    <mergeCell ref="B494:C494"/>
    <mergeCell ref="B495:C495"/>
    <mergeCell ref="B496:C496"/>
    <mergeCell ref="B487:C487"/>
    <mergeCell ref="B488:C488"/>
    <mergeCell ref="B489:C489"/>
    <mergeCell ref="B490:C490"/>
    <mergeCell ref="B491:C491"/>
    <mergeCell ref="A482:B482"/>
    <mergeCell ref="C482:G482"/>
    <mergeCell ref="A483:B483"/>
    <mergeCell ref="C483:G483"/>
    <mergeCell ref="A485:G485"/>
    <mergeCell ref="B476:D476"/>
    <mergeCell ref="B477:D477"/>
    <mergeCell ref="B478:D478"/>
    <mergeCell ref="A479:C479"/>
    <mergeCell ref="A481:B481"/>
    <mergeCell ref="C481:G481"/>
    <mergeCell ref="A471:B471"/>
    <mergeCell ref="C471:G471"/>
    <mergeCell ref="A472:B472"/>
    <mergeCell ref="C472:G472"/>
    <mergeCell ref="A474:G474"/>
    <mergeCell ref="B465:D465"/>
    <mergeCell ref="B466:D466"/>
    <mergeCell ref="B467:D467"/>
    <mergeCell ref="A468:C468"/>
    <mergeCell ref="A470:B470"/>
    <mergeCell ref="C470:G470"/>
    <mergeCell ref="A460:B460"/>
    <mergeCell ref="C460:G460"/>
    <mergeCell ref="A461:B461"/>
    <mergeCell ref="C461:G461"/>
    <mergeCell ref="A463:G463"/>
    <mergeCell ref="B455:D455"/>
    <mergeCell ref="B456:D456"/>
    <mergeCell ref="A457:C457"/>
    <mergeCell ref="A459:B459"/>
    <mergeCell ref="C459:G459"/>
    <mergeCell ref="A449:B449"/>
    <mergeCell ref="C449:G449"/>
    <mergeCell ref="A451:G451"/>
    <mergeCell ref="B453:D453"/>
    <mergeCell ref="B454:D454"/>
    <mergeCell ref="A445:C445"/>
    <mergeCell ref="A447:B447"/>
    <mergeCell ref="C447:G447"/>
    <mergeCell ref="A448:B448"/>
    <mergeCell ref="C448:G448"/>
    <mergeCell ref="B440:E440"/>
    <mergeCell ref="B441:E441"/>
    <mergeCell ref="B442:E442"/>
    <mergeCell ref="B443:E443"/>
    <mergeCell ref="B444:E444"/>
    <mergeCell ref="A435:B435"/>
    <mergeCell ref="C435:G435"/>
    <mergeCell ref="A436:B436"/>
    <mergeCell ref="C436:G436"/>
    <mergeCell ref="A438:G438"/>
    <mergeCell ref="B429:E429"/>
    <mergeCell ref="B430:E430"/>
    <mergeCell ref="B431:E431"/>
    <mergeCell ref="A432:C432"/>
    <mergeCell ref="A434:B434"/>
    <mergeCell ref="C434:G434"/>
    <mergeCell ref="B424:E424"/>
    <mergeCell ref="B425:E425"/>
    <mergeCell ref="B426:E426"/>
    <mergeCell ref="B427:E427"/>
    <mergeCell ref="B428:E428"/>
    <mergeCell ref="A419:B419"/>
    <mergeCell ref="C419:G419"/>
    <mergeCell ref="A420:B420"/>
    <mergeCell ref="C420:G420"/>
    <mergeCell ref="A422:G422"/>
    <mergeCell ref="B413:E413"/>
    <mergeCell ref="B414:E414"/>
    <mergeCell ref="B415:E415"/>
    <mergeCell ref="A416:C416"/>
    <mergeCell ref="A418:B418"/>
    <mergeCell ref="C418:G418"/>
    <mergeCell ref="A407:B407"/>
    <mergeCell ref="C407:G407"/>
    <mergeCell ref="A409:G409"/>
    <mergeCell ref="B411:E411"/>
    <mergeCell ref="B412:E412"/>
    <mergeCell ref="B402:E402"/>
    <mergeCell ref="A403:C403"/>
    <mergeCell ref="A405:B405"/>
    <mergeCell ref="C405:G405"/>
    <mergeCell ref="A406:B406"/>
    <mergeCell ref="C406:G406"/>
    <mergeCell ref="B397:E397"/>
    <mergeCell ref="B398:E398"/>
    <mergeCell ref="B399:E399"/>
    <mergeCell ref="B400:E400"/>
    <mergeCell ref="B401:E401"/>
    <mergeCell ref="A391:B391"/>
    <mergeCell ref="C391:G391"/>
    <mergeCell ref="A393:G393"/>
    <mergeCell ref="B395:E395"/>
    <mergeCell ref="B396:E396"/>
    <mergeCell ref="A387:C387"/>
    <mergeCell ref="A389:B389"/>
    <mergeCell ref="C389:G389"/>
    <mergeCell ref="A390:B390"/>
    <mergeCell ref="C390:G390"/>
    <mergeCell ref="B382:E382"/>
    <mergeCell ref="B383:E383"/>
    <mergeCell ref="B384:E384"/>
    <mergeCell ref="B385:E385"/>
    <mergeCell ref="B386:E386"/>
    <mergeCell ref="A377:B377"/>
    <mergeCell ref="C377:G377"/>
    <mergeCell ref="A378:B378"/>
    <mergeCell ref="C378:G378"/>
    <mergeCell ref="A380:G380"/>
    <mergeCell ref="B372:E372"/>
    <mergeCell ref="B373:E373"/>
    <mergeCell ref="A374:C374"/>
    <mergeCell ref="A376:B376"/>
    <mergeCell ref="C376:G376"/>
    <mergeCell ref="B367:E367"/>
    <mergeCell ref="B368:E368"/>
    <mergeCell ref="B369:E369"/>
    <mergeCell ref="B370:E370"/>
    <mergeCell ref="B371:E371"/>
    <mergeCell ref="A361:B361"/>
    <mergeCell ref="C361:G361"/>
    <mergeCell ref="A363:G363"/>
    <mergeCell ref="B365:E365"/>
    <mergeCell ref="B366:E366"/>
    <mergeCell ref="A357:C357"/>
    <mergeCell ref="A359:B359"/>
    <mergeCell ref="C359:G359"/>
    <mergeCell ref="A360:B360"/>
    <mergeCell ref="C360:G360"/>
    <mergeCell ref="B352:C352"/>
    <mergeCell ref="B353:C353"/>
    <mergeCell ref="B354:C354"/>
    <mergeCell ref="B355:C355"/>
    <mergeCell ref="B356:C356"/>
    <mergeCell ref="A346:B346"/>
    <mergeCell ref="C346:G346"/>
    <mergeCell ref="A348:G348"/>
    <mergeCell ref="B350:C350"/>
    <mergeCell ref="B351:C351"/>
    <mergeCell ref="B341:C341"/>
    <mergeCell ref="A342:C342"/>
    <mergeCell ref="A344:B344"/>
    <mergeCell ref="C344:G344"/>
    <mergeCell ref="A345:B345"/>
    <mergeCell ref="C345:G345"/>
    <mergeCell ref="B336:C336"/>
    <mergeCell ref="B337:C337"/>
    <mergeCell ref="B338:C338"/>
    <mergeCell ref="B339:C339"/>
    <mergeCell ref="B340:C340"/>
    <mergeCell ref="A331:B331"/>
    <mergeCell ref="C331:G331"/>
    <mergeCell ref="A332:B332"/>
    <mergeCell ref="C332:G332"/>
    <mergeCell ref="A334:G334"/>
    <mergeCell ref="B325:C325"/>
    <mergeCell ref="B326:C326"/>
    <mergeCell ref="B327:C327"/>
    <mergeCell ref="A328:C328"/>
    <mergeCell ref="A330:B330"/>
    <mergeCell ref="C330:G330"/>
    <mergeCell ref="A319:G319"/>
    <mergeCell ref="B321:C321"/>
    <mergeCell ref="B322:C322"/>
    <mergeCell ref="B323:C323"/>
    <mergeCell ref="B324:C324"/>
    <mergeCell ref="A315:B315"/>
    <mergeCell ref="C315:G315"/>
    <mergeCell ref="A316:B316"/>
    <mergeCell ref="C316:G316"/>
    <mergeCell ref="A317:B317"/>
    <mergeCell ref="C317:G317"/>
    <mergeCell ref="B309:C309"/>
    <mergeCell ref="B310:C310"/>
    <mergeCell ref="B311:C311"/>
    <mergeCell ref="B312:C312"/>
    <mergeCell ref="A313:C313"/>
    <mergeCell ref="A303:B303"/>
    <mergeCell ref="C303:G303"/>
    <mergeCell ref="A305:G305"/>
    <mergeCell ref="B307:C307"/>
    <mergeCell ref="B308:C308"/>
    <mergeCell ref="A299:C299"/>
    <mergeCell ref="A301:B301"/>
    <mergeCell ref="C301:G301"/>
    <mergeCell ref="A302:B302"/>
    <mergeCell ref="C302:G302"/>
    <mergeCell ref="B294:C294"/>
    <mergeCell ref="B295:C295"/>
    <mergeCell ref="B296:C296"/>
    <mergeCell ref="B297:C297"/>
    <mergeCell ref="B298:C298"/>
    <mergeCell ref="A288:B288"/>
    <mergeCell ref="C288:G288"/>
    <mergeCell ref="A290:G290"/>
    <mergeCell ref="B292:C292"/>
    <mergeCell ref="B293:C293"/>
    <mergeCell ref="A284:C284"/>
    <mergeCell ref="A286:B286"/>
    <mergeCell ref="C286:G286"/>
    <mergeCell ref="A287:B287"/>
    <mergeCell ref="C287:G287"/>
    <mergeCell ref="B279:C279"/>
    <mergeCell ref="B280:C280"/>
    <mergeCell ref="B281:C281"/>
    <mergeCell ref="B282:C282"/>
    <mergeCell ref="B283:C283"/>
    <mergeCell ref="B274:C274"/>
    <mergeCell ref="B275:C275"/>
    <mergeCell ref="B276:C276"/>
    <mergeCell ref="B277:C277"/>
    <mergeCell ref="B278:C278"/>
    <mergeCell ref="A269:B269"/>
    <mergeCell ref="C269:G269"/>
    <mergeCell ref="A270:B270"/>
    <mergeCell ref="C270:G270"/>
    <mergeCell ref="A272:G272"/>
    <mergeCell ref="B264:C264"/>
    <mergeCell ref="B265:C265"/>
    <mergeCell ref="A266:C266"/>
    <mergeCell ref="A268:B268"/>
    <mergeCell ref="C268:G268"/>
    <mergeCell ref="A258:B258"/>
    <mergeCell ref="C258:G258"/>
    <mergeCell ref="A260:G260"/>
    <mergeCell ref="B262:C262"/>
    <mergeCell ref="B263:C263"/>
    <mergeCell ref="B253:D253"/>
    <mergeCell ref="B254:D254"/>
    <mergeCell ref="A256:B256"/>
    <mergeCell ref="C256:G256"/>
    <mergeCell ref="A257:B257"/>
    <mergeCell ref="C257:G257"/>
    <mergeCell ref="A248:B248"/>
    <mergeCell ref="C248:G248"/>
    <mergeCell ref="A249:B249"/>
    <mergeCell ref="C249:G249"/>
    <mergeCell ref="A251:G251"/>
    <mergeCell ref="A242:G242"/>
    <mergeCell ref="B244:D244"/>
    <mergeCell ref="B245:D245"/>
    <mergeCell ref="A247:B247"/>
    <mergeCell ref="C247:G247"/>
    <mergeCell ref="A238:B238"/>
    <mergeCell ref="C238:G238"/>
    <mergeCell ref="A239:B239"/>
    <mergeCell ref="C239:G239"/>
    <mergeCell ref="A240:B240"/>
    <mergeCell ref="C240:G240"/>
    <mergeCell ref="A231:B231"/>
    <mergeCell ref="C231:G231"/>
    <mergeCell ref="A233:G233"/>
    <mergeCell ref="B235:D235"/>
    <mergeCell ref="B236:D236"/>
    <mergeCell ref="B226:C226"/>
    <mergeCell ref="A227:C227"/>
    <mergeCell ref="A229:B229"/>
    <mergeCell ref="C229:G229"/>
    <mergeCell ref="A230:B230"/>
    <mergeCell ref="C230:G230"/>
    <mergeCell ref="A220:G220"/>
    <mergeCell ref="B222:C222"/>
    <mergeCell ref="B223:C223"/>
    <mergeCell ref="B224:C224"/>
    <mergeCell ref="B225:C225"/>
    <mergeCell ref="A216:B216"/>
    <mergeCell ref="C216:G216"/>
    <mergeCell ref="A217:B217"/>
    <mergeCell ref="C217:G217"/>
    <mergeCell ref="A218:B218"/>
    <mergeCell ref="C218:G218"/>
    <mergeCell ref="B210:C210"/>
    <mergeCell ref="B211:C211"/>
    <mergeCell ref="B212:C212"/>
    <mergeCell ref="B213:C213"/>
    <mergeCell ref="A214:C214"/>
    <mergeCell ref="A204:B204"/>
    <mergeCell ref="C204:G204"/>
    <mergeCell ref="A206:G206"/>
    <mergeCell ref="B208:C208"/>
    <mergeCell ref="B209:C209"/>
    <mergeCell ref="B199:C199"/>
    <mergeCell ref="A200:C200"/>
    <mergeCell ref="A202:B202"/>
    <mergeCell ref="C202:G202"/>
    <mergeCell ref="A203:B203"/>
    <mergeCell ref="C203:G203"/>
    <mergeCell ref="B194:C194"/>
    <mergeCell ref="B195:C195"/>
    <mergeCell ref="B196:C196"/>
    <mergeCell ref="B197:C197"/>
    <mergeCell ref="B198:C198"/>
    <mergeCell ref="A189:B189"/>
    <mergeCell ref="C189:G189"/>
    <mergeCell ref="A190:B190"/>
    <mergeCell ref="C190:G190"/>
    <mergeCell ref="A192:G192"/>
    <mergeCell ref="B183:C183"/>
    <mergeCell ref="B184:C184"/>
    <mergeCell ref="B185:C185"/>
    <mergeCell ref="A186:C186"/>
    <mergeCell ref="A188:B188"/>
    <mergeCell ref="C188:G188"/>
    <mergeCell ref="A177:B177"/>
    <mergeCell ref="C177:G177"/>
    <mergeCell ref="A179:G179"/>
    <mergeCell ref="B181:C181"/>
    <mergeCell ref="B182:C182"/>
    <mergeCell ref="A173:C173"/>
    <mergeCell ref="A175:B175"/>
    <mergeCell ref="C175:G175"/>
    <mergeCell ref="A176:B176"/>
    <mergeCell ref="C176:G176"/>
    <mergeCell ref="B168:C168"/>
    <mergeCell ref="B169:C169"/>
    <mergeCell ref="B170:C170"/>
    <mergeCell ref="B171:C171"/>
    <mergeCell ref="B172:C172"/>
    <mergeCell ref="A163:B163"/>
    <mergeCell ref="C163:G163"/>
    <mergeCell ref="A164:B164"/>
    <mergeCell ref="C164:G164"/>
    <mergeCell ref="A166:G166"/>
    <mergeCell ref="B158:C158"/>
    <mergeCell ref="B159:C159"/>
    <mergeCell ref="A160:C160"/>
    <mergeCell ref="A162:B162"/>
    <mergeCell ref="C162:G162"/>
    <mergeCell ref="A152:G152"/>
    <mergeCell ref="B154:C154"/>
    <mergeCell ref="B155:C155"/>
    <mergeCell ref="B156:C156"/>
    <mergeCell ref="B157:C157"/>
    <mergeCell ref="A148:B148"/>
    <mergeCell ref="C148:G148"/>
    <mergeCell ref="A149:B149"/>
    <mergeCell ref="C149:G149"/>
    <mergeCell ref="A150:B150"/>
    <mergeCell ref="C150:G150"/>
    <mergeCell ref="B142:C142"/>
    <mergeCell ref="B143:C143"/>
    <mergeCell ref="B144:C144"/>
    <mergeCell ref="B145:C145"/>
    <mergeCell ref="A146:C146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B127:C127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5:G125"/>
    <mergeCell ref="B117:C117"/>
    <mergeCell ref="B118:C118"/>
    <mergeCell ref="A119:C119"/>
    <mergeCell ref="A121:B121"/>
    <mergeCell ref="C121:G121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5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7" t="s">
        <v>607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customHeight="1" x14ac:dyDescent="0.15"/>
    <row r="4" spans="1:13" ht="24.95" customHeight="1" x14ac:dyDescent="0.15">
      <c r="A4" s="17" t="s">
        <v>608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4.95" customHeight="1" x14ac:dyDescent="0.15"/>
    <row r="6" spans="1:13" ht="50.1" customHeight="1" x14ac:dyDescent="0.15">
      <c r="A6" s="19" t="s">
        <v>305</v>
      </c>
      <c r="B6" s="19" t="s">
        <v>41</v>
      </c>
      <c r="C6" s="19" t="s">
        <v>609</v>
      </c>
      <c r="D6" s="19" t="s">
        <v>610</v>
      </c>
      <c r="E6" s="19"/>
      <c r="F6" s="19"/>
      <c r="G6" s="19" t="s">
        <v>611</v>
      </c>
      <c r="H6" s="19"/>
      <c r="I6" s="19"/>
      <c r="J6" s="19" t="s">
        <v>612</v>
      </c>
      <c r="K6" s="19"/>
      <c r="L6" s="19"/>
    </row>
    <row r="7" spans="1:13" ht="50.1" customHeight="1" x14ac:dyDescent="0.15">
      <c r="A7" s="19"/>
      <c r="B7" s="19"/>
      <c r="C7" s="19"/>
      <c r="D7" s="7" t="s">
        <v>613</v>
      </c>
      <c r="E7" s="7" t="s">
        <v>614</v>
      </c>
      <c r="F7" s="7" t="s">
        <v>615</v>
      </c>
      <c r="G7" s="7" t="s">
        <v>613</v>
      </c>
      <c r="H7" s="7" t="s">
        <v>614</v>
      </c>
      <c r="I7" s="7" t="s">
        <v>616</v>
      </c>
      <c r="J7" s="7" t="s">
        <v>613</v>
      </c>
      <c r="K7" s="7" t="s">
        <v>614</v>
      </c>
      <c r="L7" s="7" t="s">
        <v>617</v>
      </c>
    </row>
    <row r="8" spans="1:13" ht="24.95" customHeight="1" x14ac:dyDescent="0.15">
      <c r="A8" s="7" t="s">
        <v>312</v>
      </c>
      <c r="B8" s="7" t="s">
        <v>411</v>
      </c>
      <c r="C8" s="7" t="s">
        <v>412</v>
      </c>
      <c r="D8" s="7" t="s">
        <v>413</v>
      </c>
      <c r="E8" s="7" t="s">
        <v>414</v>
      </c>
      <c r="F8" s="7" t="s">
        <v>415</v>
      </c>
      <c r="G8" s="7" t="s">
        <v>416</v>
      </c>
      <c r="H8" s="7" t="s">
        <v>417</v>
      </c>
      <c r="I8" s="7" t="s">
        <v>418</v>
      </c>
      <c r="J8" s="7" t="s">
        <v>419</v>
      </c>
      <c r="K8" s="7" t="s">
        <v>464</v>
      </c>
      <c r="L8" s="7" t="s">
        <v>465</v>
      </c>
    </row>
    <row r="9" spans="1:13" x14ac:dyDescent="0.15">
      <c r="A9" s="7" t="s">
        <v>50</v>
      </c>
      <c r="B9" s="7" t="s">
        <v>50</v>
      </c>
      <c r="C9" s="7" t="s">
        <v>50</v>
      </c>
      <c r="D9" s="7" t="s">
        <v>50</v>
      </c>
      <c r="E9" s="7" t="s">
        <v>50</v>
      </c>
      <c r="F9" s="7" t="s">
        <v>50</v>
      </c>
      <c r="G9" s="7" t="s">
        <v>50</v>
      </c>
      <c r="H9" s="7" t="s">
        <v>50</v>
      </c>
      <c r="I9" s="7" t="s">
        <v>50</v>
      </c>
      <c r="J9" s="7" t="s">
        <v>50</v>
      </c>
      <c r="K9" s="7" t="s">
        <v>50</v>
      </c>
      <c r="L9" s="7" t="s">
        <v>50</v>
      </c>
    </row>
    <row r="10" spans="1:13" ht="15" customHeight="1" x14ac:dyDescent="0.15"/>
    <row r="11" spans="1:13" ht="24.95" customHeight="1" x14ac:dyDescent="0.15">
      <c r="A11" s="17" t="s">
        <v>618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15" customHeight="1" x14ac:dyDescent="0.15"/>
    <row r="13" spans="1:13" ht="24.95" customHeight="1" x14ac:dyDescent="0.15">
      <c r="A13" s="17" t="s">
        <v>619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3" ht="24.95" customHeight="1" x14ac:dyDescent="0.15"/>
    <row r="15" spans="1:13" ht="50.1" customHeight="1" x14ac:dyDescent="0.15">
      <c r="A15" s="19" t="s">
        <v>305</v>
      </c>
      <c r="B15" s="19" t="s">
        <v>41</v>
      </c>
      <c r="C15" s="19" t="s">
        <v>609</v>
      </c>
      <c r="D15" s="19" t="s">
        <v>610</v>
      </c>
      <c r="E15" s="19"/>
      <c r="F15" s="19"/>
      <c r="G15" s="19" t="s">
        <v>611</v>
      </c>
      <c r="H15" s="19"/>
      <c r="I15" s="19"/>
      <c r="J15" s="19" t="s">
        <v>612</v>
      </c>
      <c r="K15" s="19"/>
      <c r="L15" s="19"/>
    </row>
    <row r="16" spans="1:13" ht="50.1" customHeight="1" x14ac:dyDescent="0.15">
      <c r="A16" s="19"/>
      <c r="B16" s="19"/>
      <c r="C16" s="19"/>
      <c r="D16" s="7" t="s">
        <v>613</v>
      </c>
      <c r="E16" s="7" t="s">
        <v>614</v>
      </c>
      <c r="F16" s="7" t="s">
        <v>615</v>
      </c>
      <c r="G16" s="7" t="s">
        <v>613</v>
      </c>
      <c r="H16" s="7" t="s">
        <v>614</v>
      </c>
      <c r="I16" s="7" t="s">
        <v>616</v>
      </c>
      <c r="J16" s="7" t="s">
        <v>613</v>
      </c>
      <c r="K16" s="7" t="s">
        <v>614</v>
      </c>
      <c r="L16" s="7" t="s">
        <v>617</v>
      </c>
    </row>
    <row r="17" spans="1:12" ht="24.95" customHeight="1" x14ac:dyDescent="0.15">
      <c r="A17" s="7" t="s">
        <v>312</v>
      </c>
      <c r="B17" s="7" t="s">
        <v>411</v>
      </c>
      <c r="C17" s="7" t="s">
        <v>412</v>
      </c>
      <c r="D17" s="7" t="s">
        <v>413</v>
      </c>
      <c r="E17" s="7" t="s">
        <v>414</v>
      </c>
      <c r="F17" s="7" t="s">
        <v>415</v>
      </c>
      <c r="G17" s="7" t="s">
        <v>416</v>
      </c>
      <c r="H17" s="7" t="s">
        <v>417</v>
      </c>
      <c r="I17" s="7" t="s">
        <v>418</v>
      </c>
      <c r="J17" s="7" t="s">
        <v>419</v>
      </c>
      <c r="K17" s="7" t="s">
        <v>464</v>
      </c>
      <c r="L17" s="7" t="s">
        <v>465</v>
      </c>
    </row>
    <row r="18" spans="1:12" ht="24.95" customHeight="1" x14ac:dyDescent="0.15">
      <c r="A18" s="7" t="s">
        <v>312</v>
      </c>
      <c r="B18" s="7" t="s">
        <v>68</v>
      </c>
      <c r="C18" s="8" t="s">
        <v>620</v>
      </c>
      <c r="D18" s="10">
        <v>100</v>
      </c>
      <c r="E18" s="10">
        <v>500</v>
      </c>
      <c r="F18" s="10">
        <v>50000</v>
      </c>
      <c r="G18" s="10">
        <v>100</v>
      </c>
      <c r="H18" s="10">
        <v>500</v>
      </c>
      <c r="I18" s="10">
        <v>50000</v>
      </c>
      <c r="J18" s="10">
        <v>100</v>
      </c>
      <c r="K18" s="10">
        <v>500</v>
      </c>
      <c r="L18" s="10">
        <v>50000</v>
      </c>
    </row>
    <row r="19" spans="1:12" ht="24.95" customHeight="1" x14ac:dyDescent="0.15">
      <c r="A19" s="7" t="s">
        <v>411</v>
      </c>
      <c r="B19" s="7" t="s">
        <v>68</v>
      </c>
      <c r="C19" s="8" t="s">
        <v>621</v>
      </c>
      <c r="D19" s="10">
        <v>35</v>
      </c>
      <c r="E19" s="10">
        <v>600</v>
      </c>
      <c r="F19" s="10">
        <v>21000</v>
      </c>
      <c r="G19" s="10">
        <v>35</v>
      </c>
      <c r="H19" s="10">
        <v>600</v>
      </c>
      <c r="I19" s="10">
        <v>21000</v>
      </c>
      <c r="J19" s="10">
        <v>35</v>
      </c>
      <c r="K19" s="10">
        <v>600</v>
      </c>
      <c r="L19" s="10">
        <v>21000</v>
      </c>
    </row>
    <row r="20" spans="1:12" ht="24.95" customHeight="1" x14ac:dyDescent="0.15">
      <c r="A20" s="7" t="s">
        <v>412</v>
      </c>
      <c r="B20" s="7" t="s">
        <v>68</v>
      </c>
      <c r="C20" s="8" t="s">
        <v>622</v>
      </c>
      <c r="D20" s="10">
        <v>54</v>
      </c>
      <c r="E20" s="10">
        <v>1000</v>
      </c>
      <c r="F20" s="10">
        <v>54000</v>
      </c>
      <c r="G20" s="10">
        <v>54</v>
      </c>
      <c r="H20" s="10">
        <v>1000</v>
      </c>
      <c r="I20" s="10">
        <v>54000</v>
      </c>
      <c r="J20" s="10">
        <v>54</v>
      </c>
      <c r="K20" s="10">
        <v>1000</v>
      </c>
      <c r="L20" s="10">
        <v>54000</v>
      </c>
    </row>
    <row r="21" spans="1:12" ht="24.95" customHeight="1" x14ac:dyDescent="0.15">
      <c r="A21" s="7" t="s">
        <v>413</v>
      </c>
      <c r="B21" s="7" t="s">
        <v>68</v>
      </c>
      <c r="C21" s="8" t="s">
        <v>623</v>
      </c>
      <c r="D21" s="10">
        <v>167</v>
      </c>
      <c r="E21" s="10">
        <v>1000</v>
      </c>
      <c r="F21" s="10">
        <v>167000</v>
      </c>
      <c r="G21" s="10">
        <v>167</v>
      </c>
      <c r="H21" s="10">
        <v>1000</v>
      </c>
      <c r="I21" s="10">
        <v>167000</v>
      </c>
      <c r="J21" s="10">
        <v>167</v>
      </c>
      <c r="K21" s="10">
        <v>1000</v>
      </c>
      <c r="L21" s="10">
        <v>167000</v>
      </c>
    </row>
    <row r="22" spans="1:12" ht="24.95" customHeight="1" x14ac:dyDescent="0.15">
      <c r="A22" s="7" t="s">
        <v>414</v>
      </c>
      <c r="B22" s="7" t="s">
        <v>68</v>
      </c>
      <c r="C22" s="8" t="s">
        <v>624</v>
      </c>
      <c r="D22" s="10">
        <v>215</v>
      </c>
      <c r="E22" s="10">
        <v>1000</v>
      </c>
      <c r="F22" s="10">
        <v>215000</v>
      </c>
      <c r="G22" s="10">
        <v>215</v>
      </c>
      <c r="H22" s="10">
        <v>1000</v>
      </c>
      <c r="I22" s="10">
        <v>215000</v>
      </c>
      <c r="J22" s="10">
        <v>215</v>
      </c>
      <c r="K22" s="10">
        <v>1000</v>
      </c>
      <c r="L22" s="10">
        <v>215000</v>
      </c>
    </row>
    <row r="23" spans="1:12" ht="24.95" customHeight="1" x14ac:dyDescent="0.15">
      <c r="A23" s="7" t="s">
        <v>415</v>
      </c>
      <c r="B23" s="7" t="s">
        <v>68</v>
      </c>
      <c r="C23" s="8" t="s">
        <v>625</v>
      </c>
      <c r="D23" s="10">
        <v>2779</v>
      </c>
      <c r="E23" s="10">
        <v>299.96401583300002</v>
      </c>
      <c r="F23" s="10">
        <v>833599.99999990698</v>
      </c>
      <c r="G23" s="10">
        <v>1668</v>
      </c>
      <c r="H23" s="10">
        <v>200</v>
      </c>
      <c r="I23" s="10">
        <v>333600</v>
      </c>
      <c r="J23" s="10">
        <v>1668</v>
      </c>
      <c r="K23" s="10">
        <v>200</v>
      </c>
      <c r="L23" s="10">
        <v>333600</v>
      </c>
    </row>
    <row r="24" spans="1:12" ht="24.95" customHeight="1" x14ac:dyDescent="0.15">
      <c r="A24" s="7" t="s">
        <v>416</v>
      </c>
      <c r="B24" s="7" t="s">
        <v>68</v>
      </c>
      <c r="C24" s="8" t="s">
        <v>626</v>
      </c>
      <c r="D24" s="10">
        <v>260</v>
      </c>
      <c r="E24" s="10">
        <v>1000</v>
      </c>
      <c r="F24" s="10">
        <v>260000</v>
      </c>
      <c r="G24" s="10">
        <v>260</v>
      </c>
      <c r="H24" s="10">
        <v>1000</v>
      </c>
      <c r="I24" s="10">
        <v>260000</v>
      </c>
      <c r="J24" s="10">
        <v>260</v>
      </c>
      <c r="K24" s="10">
        <v>1000</v>
      </c>
      <c r="L24" s="10">
        <v>260000</v>
      </c>
    </row>
    <row r="25" spans="1:12" ht="24.95" customHeight="1" x14ac:dyDescent="0.15">
      <c r="A25" s="7" t="s">
        <v>417</v>
      </c>
      <c r="B25" s="7" t="s">
        <v>68</v>
      </c>
      <c r="C25" s="8" t="s">
        <v>627</v>
      </c>
      <c r="D25" s="10">
        <v>100</v>
      </c>
      <c r="E25" s="10">
        <v>500</v>
      </c>
      <c r="F25" s="10">
        <v>50000</v>
      </c>
      <c r="G25" s="10">
        <v>100</v>
      </c>
      <c r="H25" s="10">
        <v>500</v>
      </c>
      <c r="I25" s="10">
        <v>50000</v>
      </c>
      <c r="J25" s="10">
        <v>100</v>
      </c>
      <c r="K25" s="10">
        <v>500</v>
      </c>
      <c r="L25" s="10">
        <v>50000</v>
      </c>
    </row>
    <row r="26" spans="1:12" ht="24.95" customHeight="1" x14ac:dyDescent="0.15">
      <c r="A26" s="7" t="s">
        <v>418</v>
      </c>
      <c r="B26" s="7" t="s">
        <v>68</v>
      </c>
      <c r="C26" s="8" t="s">
        <v>628</v>
      </c>
      <c r="D26" s="10">
        <v>100</v>
      </c>
      <c r="E26" s="10">
        <v>600</v>
      </c>
      <c r="F26" s="10">
        <v>60000</v>
      </c>
      <c r="G26" s="10">
        <v>100</v>
      </c>
      <c r="H26" s="10">
        <v>600</v>
      </c>
      <c r="I26" s="10">
        <v>60000</v>
      </c>
      <c r="J26" s="10">
        <v>100</v>
      </c>
      <c r="K26" s="10">
        <v>600</v>
      </c>
      <c r="L26" s="10">
        <v>60000</v>
      </c>
    </row>
    <row r="27" spans="1:12" ht="24.95" customHeight="1" x14ac:dyDescent="0.15">
      <c r="A27" s="7" t="s">
        <v>419</v>
      </c>
      <c r="B27" s="7" t="s">
        <v>68</v>
      </c>
      <c r="C27" s="8" t="s">
        <v>629</v>
      </c>
      <c r="D27" s="10">
        <v>65</v>
      </c>
      <c r="E27" s="10">
        <v>1000</v>
      </c>
      <c r="F27" s="10">
        <v>65000</v>
      </c>
      <c r="G27" s="10">
        <v>65</v>
      </c>
      <c r="H27" s="10">
        <v>1000</v>
      </c>
      <c r="I27" s="10">
        <v>65000</v>
      </c>
      <c r="J27" s="10">
        <v>65</v>
      </c>
      <c r="K27" s="10">
        <v>1000</v>
      </c>
      <c r="L27" s="10">
        <v>65000</v>
      </c>
    </row>
    <row r="28" spans="1:12" ht="24.95" customHeight="1" x14ac:dyDescent="0.15">
      <c r="A28" s="7" t="s">
        <v>464</v>
      </c>
      <c r="B28" s="7" t="s">
        <v>68</v>
      </c>
      <c r="C28" s="8" t="s">
        <v>630</v>
      </c>
      <c r="D28" s="10">
        <v>74</v>
      </c>
      <c r="E28" s="10">
        <v>1100</v>
      </c>
      <c r="F28" s="10">
        <v>81400</v>
      </c>
      <c r="G28" s="10">
        <v>74</v>
      </c>
      <c r="H28" s="10">
        <v>1100</v>
      </c>
      <c r="I28" s="10">
        <v>81400</v>
      </c>
      <c r="J28" s="10">
        <v>74</v>
      </c>
      <c r="K28" s="10">
        <v>1100</v>
      </c>
      <c r="L28" s="10">
        <v>81400</v>
      </c>
    </row>
    <row r="29" spans="1:12" ht="24.95" customHeight="1" x14ac:dyDescent="0.15">
      <c r="A29" s="7" t="s">
        <v>465</v>
      </c>
      <c r="B29" s="7" t="s">
        <v>68</v>
      </c>
      <c r="C29" s="8" t="s">
        <v>631</v>
      </c>
      <c r="D29" s="10">
        <v>112</v>
      </c>
      <c r="E29" s="10">
        <v>500</v>
      </c>
      <c r="F29" s="10">
        <v>56000</v>
      </c>
      <c r="G29" s="10">
        <v>112</v>
      </c>
      <c r="H29" s="10">
        <v>500</v>
      </c>
      <c r="I29" s="10">
        <v>56000</v>
      </c>
      <c r="J29" s="10">
        <v>112</v>
      </c>
      <c r="K29" s="10">
        <v>500</v>
      </c>
      <c r="L29" s="10">
        <v>56000</v>
      </c>
    </row>
    <row r="30" spans="1:12" ht="24.95" customHeight="1" x14ac:dyDescent="0.15">
      <c r="A30" s="7" t="s">
        <v>466</v>
      </c>
      <c r="B30" s="7" t="s">
        <v>68</v>
      </c>
      <c r="C30" s="8" t="s">
        <v>632</v>
      </c>
      <c r="D30" s="10">
        <v>65</v>
      </c>
      <c r="E30" s="10">
        <v>1000</v>
      </c>
      <c r="F30" s="10">
        <v>65000</v>
      </c>
      <c r="G30" s="10">
        <v>65</v>
      </c>
      <c r="H30" s="10">
        <v>1000</v>
      </c>
      <c r="I30" s="10">
        <v>65000</v>
      </c>
      <c r="J30" s="10">
        <v>65</v>
      </c>
      <c r="K30" s="10">
        <v>1000</v>
      </c>
      <c r="L30" s="10">
        <v>65000</v>
      </c>
    </row>
    <row r="31" spans="1:12" ht="24.95" customHeight="1" x14ac:dyDescent="0.15">
      <c r="A31" s="7" t="s">
        <v>467</v>
      </c>
      <c r="B31" s="7" t="s">
        <v>68</v>
      </c>
      <c r="C31" s="8" t="s">
        <v>633</v>
      </c>
      <c r="D31" s="10">
        <v>222</v>
      </c>
      <c r="E31" s="10">
        <v>1000</v>
      </c>
      <c r="F31" s="10">
        <v>222000</v>
      </c>
      <c r="G31" s="10">
        <v>222</v>
      </c>
      <c r="H31" s="10">
        <v>1000</v>
      </c>
      <c r="I31" s="10">
        <v>222000</v>
      </c>
      <c r="J31" s="10">
        <v>222</v>
      </c>
      <c r="K31" s="10">
        <v>1000</v>
      </c>
      <c r="L31" s="10">
        <v>222000</v>
      </c>
    </row>
    <row r="32" spans="1:12" ht="24.95" customHeight="1" x14ac:dyDescent="0.15">
      <c r="A32" s="29" t="s">
        <v>462</v>
      </c>
      <c r="B32" s="29"/>
      <c r="C32" s="29"/>
      <c r="D32" s="11" t="s">
        <v>50</v>
      </c>
      <c r="E32" s="11" t="s">
        <v>50</v>
      </c>
      <c r="F32" s="11">
        <f>SUM(F18:F31)</f>
        <v>2199999.9999999069</v>
      </c>
      <c r="G32" s="11" t="s">
        <v>50</v>
      </c>
      <c r="H32" s="11" t="s">
        <v>50</v>
      </c>
      <c r="I32" s="11">
        <f>SUM(I18:I31)</f>
        <v>1700000</v>
      </c>
      <c r="J32" s="11" t="s">
        <v>50</v>
      </c>
      <c r="K32" s="11" t="s">
        <v>50</v>
      </c>
      <c r="L32" s="11">
        <f>SUM(L18:L31)</f>
        <v>1700000</v>
      </c>
    </row>
    <row r="33" spans="1:12" ht="15" customHeight="1" x14ac:dyDescent="0.15"/>
    <row r="34" spans="1:12" ht="24.95" customHeight="1" x14ac:dyDescent="0.15">
      <c r="A34" s="17" t="s">
        <v>634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</row>
    <row r="35" spans="1:12" ht="24.95" customHeight="1" x14ac:dyDescent="0.15"/>
    <row r="36" spans="1:12" ht="50.1" customHeight="1" x14ac:dyDescent="0.15">
      <c r="A36" s="19" t="s">
        <v>305</v>
      </c>
      <c r="B36" s="19" t="s">
        <v>41</v>
      </c>
      <c r="C36" s="19" t="s">
        <v>609</v>
      </c>
      <c r="D36" s="19" t="s">
        <v>610</v>
      </c>
      <c r="E36" s="19"/>
      <c r="F36" s="19"/>
      <c r="G36" s="19" t="s">
        <v>611</v>
      </c>
      <c r="H36" s="19"/>
      <c r="I36" s="19"/>
      <c r="J36" s="19" t="s">
        <v>612</v>
      </c>
      <c r="K36" s="19"/>
      <c r="L36" s="19"/>
    </row>
    <row r="37" spans="1:12" ht="50.1" customHeight="1" x14ac:dyDescent="0.15">
      <c r="A37" s="19"/>
      <c r="B37" s="19"/>
      <c r="C37" s="19"/>
      <c r="D37" s="7" t="s">
        <v>613</v>
      </c>
      <c r="E37" s="7" t="s">
        <v>614</v>
      </c>
      <c r="F37" s="7" t="s">
        <v>615</v>
      </c>
      <c r="G37" s="7" t="s">
        <v>613</v>
      </c>
      <c r="H37" s="7" t="s">
        <v>614</v>
      </c>
      <c r="I37" s="7" t="s">
        <v>616</v>
      </c>
      <c r="J37" s="7" t="s">
        <v>613</v>
      </c>
      <c r="K37" s="7" t="s">
        <v>614</v>
      </c>
      <c r="L37" s="7" t="s">
        <v>617</v>
      </c>
    </row>
    <row r="38" spans="1:12" ht="24.95" customHeight="1" x14ac:dyDescent="0.15">
      <c r="A38" s="7" t="s">
        <v>312</v>
      </c>
      <c r="B38" s="7" t="s">
        <v>411</v>
      </c>
      <c r="C38" s="7" t="s">
        <v>412</v>
      </c>
      <c r="D38" s="7" t="s">
        <v>413</v>
      </c>
      <c r="E38" s="7" t="s">
        <v>414</v>
      </c>
      <c r="F38" s="7" t="s">
        <v>415</v>
      </c>
      <c r="G38" s="7" t="s">
        <v>416</v>
      </c>
      <c r="H38" s="7" t="s">
        <v>417</v>
      </c>
      <c r="I38" s="7" t="s">
        <v>418</v>
      </c>
      <c r="J38" s="7" t="s">
        <v>419</v>
      </c>
      <c r="K38" s="7" t="s">
        <v>464</v>
      </c>
      <c r="L38" s="7" t="s">
        <v>465</v>
      </c>
    </row>
    <row r="39" spans="1:12" ht="24.95" customHeight="1" x14ac:dyDescent="0.15">
      <c r="A39" s="7" t="s">
        <v>312</v>
      </c>
      <c r="B39" s="7" t="s">
        <v>68</v>
      </c>
      <c r="C39" s="8" t="s">
        <v>635</v>
      </c>
      <c r="D39" s="10">
        <v>29</v>
      </c>
      <c r="E39" s="10">
        <v>684346.35310299997</v>
      </c>
      <c r="F39" s="10">
        <v>19846044.239987001</v>
      </c>
      <c r="G39" s="10">
        <v>29</v>
      </c>
      <c r="H39" s="10">
        <v>817518.060344</v>
      </c>
      <c r="I39" s="10">
        <v>23708023.749976002</v>
      </c>
      <c r="J39" s="10">
        <v>29</v>
      </c>
      <c r="K39" s="10">
        <v>855016.76689600002</v>
      </c>
      <c r="L39" s="10">
        <v>24795486.239983998</v>
      </c>
    </row>
    <row r="40" spans="1:12" ht="24.95" customHeight="1" x14ac:dyDescent="0.15">
      <c r="A40" s="7" t="s">
        <v>411</v>
      </c>
      <c r="B40" s="7" t="s">
        <v>68</v>
      </c>
      <c r="C40" s="8" t="s">
        <v>636</v>
      </c>
      <c r="D40" s="10">
        <v>25400</v>
      </c>
      <c r="E40" s="10">
        <v>420.72171259800001</v>
      </c>
      <c r="F40" s="10">
        <v>10686331.4999892</v>
      </c>
      <c r="G40" s="10">
        <v>25755</v>
      </c>
      <c r="H40" s="10">
        <v>495.66526732599999</v>
      </c>
      <c r="I40" s="10">
        <v>12765858.95998113</v>
      </c>
      <c r="J40" s="10">
        <v>33849</v>
      </c>
      <c r="K40" s="10">
        <v>394.44047593699997</v>
      </c>
      <c r="L40" s="10">
        <v>13351415.669991514</v>
      </c>
    </row>
    <row r="41" spans="1:12" ht="24.95" customHeight="1" x14ac:dyDescent="0.15">
      <c r="A41" s="29" t="s">
        <v>462</v>
      </c>
      <c r="B41" s="29"/>
      <c r="C41" s="29"/>
      <c r="D41" s="11" t="s">
        <v>50</v>
      </c>
      <c r="E41" s="11" t="s">
        <v>50</v>
      </c>
      <c r="F41" s="11">
        <f>SUM(F39:F40)</f>
        <v>30532375.739976201</v>
      </c>
      <c r="G41" s="11" t="s">
        <v>50</v>
      </c>
      <c r="H41" s="11" t="s">
        <v>50</v>
      </c>
      <c r="I41" s="11">
        <f>SUM(I39:I40)</f>
        <v>36473882.70995713</v>
      </c>
      <c r="J41" s="11" t="s">
        <v>50</v>
      </c>
      <c r="K41" s="11" t="s">
        <v>50</v>
      </c>
      <c r="L41" s="11">
        <f>SUM(L39:L40)</f>
        <v>38146901.909975514</v>
      </c>
    </row>
    <row r="42" spans="1:12" ht="15" customHeight="1" x14ac:dyDescent="0.15"/>
    <row r="43" spans="1:12" ht="24.95" customHeight="1" x14ac:dyDescent="0.15">
      <c r="A43" s="17" t="s">
        <v>637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1:12" ht="24.95" customHeight="1" x14ac:dyDescent="0.15"/>
    <row r="45" spans="1:12" ht="50.1" customHeight="1" x14ac:dyDescent="0.15">
      <c r="A45" s="19" t="s">
        <v>305</v>
      </c>
      <c r="B45" s="19" t="s">
        <v>41</v>
      </c>
      <c r="C45" s="19" t="s">
        <v>609</v>
      </c>
      <c r="D45" s="19" t="s">
        <v>610</v>
      </c>
      <c r="E45" s="19"/>
      <c r="F45" s="19"/>
      <c r="G45" s="19" t="s">
        <v>611</v>
      </c>
      <c r="H45" s="19"/>
      <c r="I45" s="19"/>
      <c r="J45" s="19" t="s">
        <v>612</v>
      </c>
      <c r="K45" s="19"/>
      <c r="L45" s="19"/>
    </row>
    <row r="46" spans="1:12" ht="50.1" customHeight="1" x14ac:dyDescent="0.15">
      <c r="A46" s="19"/>
      <c r="B46" s="19"/>
      <c r="C46" s="19"/>
      <c r="D46" s="7" t="s">
        <v>613</v>
      </c>
      <c r="E46" s="7" t="s">
        <v>614</v>
      </c>
      <c r="F46" s="7" t="s">
        <v>615</v>
      </c>
      <c r="G46" s="7" t="s">
        <v>613</v>
      </c>
      <c r="H46" s="7" t="s">
        <v>614</v>
      </c>
      <c r="I46" s="7" t="s">
        <v>616</v>
      </c>
      <c r="J46" s="7" t="s">
        <v>613</v>
      </c>
      <c r="K46" s="7" t="s">
        <v>614</v>
      </c>
      <c r="L46" s="7" t="s">
        <v>617</v>
      </c>
    </row>
    <row r="47" spans="1:12" ht="24.95" customHeight="1" x14ac:dyDescent="0.15">
      <c r="A47" s="7" t="s">
        <v>312</v>
      </c>
      <c r="B47" s="7" t="s">
        <v>411</v>
      </c>
      <c r="C47" s="7" t="s">
        <v>412</v>
      </c>
      <c r="D47" s="7" t="s">
        <v>413</v>
      </c>
      <c r="E47" s="7" t="s">
        <v>414</v>
      </c>
      <c r="F47" s="7" t="s">
        <v>415</v>
      </c>
      <c r="G47" s="7" t="s">
        <v>416</v>
      </c>
      <c r="H47" s="7" t="s">
        <v>417</v>
      </c>
      <c r="I47" s="7" t="s">
        <v>418</v>
      </c>
      <c r="J47" s="7" t="s">
        <v>419</v>
      </c>
      <c r="K47" s="7" t="s">
        <v>464</v>
      </c>
      <c r="L47" s="7" t="s">
        <v>465</v>
      </c>
    </row>
    <row r="48" spans="1:12" x14ac:dyDescent="0.15">
      <c r="A48" s="7" t="s">
        <v>50</v>
      </c>
      <c r="B48" s="7" t="s">
        <v>50</v>
      </c>
      <c r="C48" s="7" t="s">
        <v>50</v>
      </c>
      <c r="D48" s="7" t="s">
        <v>50</v>
      </c>
      <c r="E48" s="7" t="s">
        <v>50</v>
      </c>
      <c r="F48" s="7" t="s">
        <v>50</v>
      </c>
      <c r="G48" s="7" t="s">
        <v>50</v>
      </c>
      <c r="H48" s="7" t="s">
        <v>50</v>
      </c>
      <c r="I48" s="7" t="s">
        <v>50</v>
      </c>
      <c r="J48" s="7" t="s">
        <v>50</v>
      </c>
      <c r="K48" s="7" t="s">
        <v>50</v>
      </c>
      <c r="L48" s="7" t="s">
        <v>50</v>
      </c>
    </row>
    <row r="49" spans="1:13" ht="15" customHeight="1" x14ac:dyDescent="0.15"/>
    <row r="50" spans="1:13" ht="24.95" customHeight="1" x14ac:dyDescent="0.15">
      <c r="A50" s="17" t="s">
        <v>638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ht="15" customHeight="1" x14ac:dyDescent="0.15"/>
    <row r="52" spans="1:13" ht="24.95" customHeight="1" x14ac:dyDescent="0.15">
      <c r="A52" s="17" t="s">
        <v>639</v>
      </c>
      <c r="B52" s="17"/>
      <c r="C52" s="17"/>
      <c r="D52" s="17"/>
      <c r="E52" s="17"/>
      <c r="F52" s="17"/>
    </row>
    <row r="53" spans="1:13" ht="24.95" customHeight="1" x14ac:dyDescent="0.15"/>
    <row r="54" spans="1:13" ht="50.1" customHeight="1" x14ac:dyDescent="0.15">
      <c r="A54" s="19" t="s">
        <v>305</v>
      </c>
      <c r="B54" s="19" t="s">
        <v>41</v>
      </c>
      <c r="C54" s="19" t="s">
        <v>609</v>
      </c>
      <c r="D54" s="7" t="s">
        <v>610</v>
      </c>
      <c r="E54" s="7" t="s">
        <v>611</v>
      </c>
      <c r="F54" s="7" t="s">
        <v>612</v>
      </c>
    </row>
    <row r="55" spans="1:13" ht="50.1" customHeight="1" x14ac:dyDescent="0.15">
      <c r="A55" s="19"/>
      <c r="B55" s="19"/>
      <c r="C55" s="19"/>
      <c r="D55" s="7" t="s">
        <v>640</v>
      </c>
      <c r="E55" s="7" t="s">
        <v>640</v>
      </c>
      <c r="F55" s="7" t="s">
        <v>640</v>
      </c>
    </row>
    <row r="56" spans="1:13" ht="24.95" customHeight="1" x14ac:dyDescent="0.15">
      <c r="A56" s="7" t="s">
        <v>312</v>
      </c>
      <c r="B56" s="7" t="s">
        <v>411</v>
      </c>
      <c r="C56" s="7" t="s">
        <v>412</v>
      </c>
      <c r="D56" s="7" t="s">
        <v>413</v>
      </c>
      <c r="E56" s="7" t="s">
        <v>414</v>
      </c>
      <c r="F56" s="7" t="s">
        <v>415</v>
      </c>
    </row>
    <row r="57" spans="1:13" x14ac:dyDescent="0.15">
      <c r="A57" s="7" t="s">
        <v>50</v>
      </c>
      <c r="B57" s="7" t="s">
        <v>50</v>
      </c>
      <c r="C57" s="7" t="s">
        <v>50</v>
      </c>
      <c r="D57" s="7" t="s">
        <v>50</v>
      </c>
      <c r="E57" s="7" t="s">
        <v>50</v>
      </c>
      <c r="F57" s="7" t="s">
        <v>50</v>
      </c>
    </row>
    <row r="58" spans="1:13" ht="15" customHeight="1" x14ac:dyDescent="0.15"/>
    <row r="59" spans="1:13" ht="24.95" customHeight="1" x14ac:dyDescent="0.15">
      <c r="A59" s="17" t="s">
        <v>641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13" ht="15" customHeight="1" x14ac:dyDescent="0.15"/>
    <row r="61" spans="1:13" ht="24.95" customHeight="1" x14ac:dyDescent="0.15">
      <c r="A61" s="17" t="s">
        <v>642</v>
      </c>
      <c r="B61" s="17"/>
      <c r="C61" s="17"/>
      <c r="D61" s="17"/>
      <c r="E61" s="17"/>
      <c r="F61" s="17"/>
    </row>
    <row r="62" spans="1:13" ht="24.95" customHeight="1" x14ac:dyDescent="0.15"/>
    <row r="63" spans="1:13" ht="50.1" customHeight="1" x14ac:dyDescent="0.15">
      <c r="A63" s="19" t="s">
        <v>305</v>
      </c>
      <c r="B63" s="19" t="s">
        <v>41</v>
      </c>
      <c r="C63" s="19" t="s">
        <v>609</v>
      </c>
      <c r="D63" s="7" t="s">
        <v>610</v>
      </c>
      <c r="E63" s="7" t="s">
        <v>611</v>
      </c>
      <c r="F63" s="7" t="s">
        <v>612</v>
      </c>
    </row>
    <row r="64" spans="1:13" ht="50.1" customHeight="1" x14ac:dyDescent="0.15">
      <c r="A64" s="19"/>
      <c r="B64" s="19"/>
      <c r="C64" s="19"/>
      <c r="D64" s="7" t="s">
        <v>640</v>
      </c>
      <c r="E64" s="7" t="s">
        <v>640</v>
      </c>
      <c r="F64" s="7" t="s">
        <v>640</v>
      </c>
    </row>
    <row r="65" spans="1:13" ht="24.95" customHeight="1" x14ac:dyDescent="0.15">
      <c r="A65" s="7" t="s">
        <v>312</v>
      </c>
      <c r="B65" s="7" t="s">
        <v>411</v>
      </c>
      <c r="C65" s="7" t="s">
        <v>412</v>
      </c>
      <c r="D65" s="7" t="s">
        <v>413</v>
      </c>
      <c r="E65" s="7" t="s">
        <v>414</v>
      </c>
      <c r="F65" s="7" t="s">
        <v>415</v>
      </c>
    </row>
    <row r="66" spans="1:13" ht="24.95" customHeight="1" x14ac:dyDescent="0.15">
      <c r="A66" s="7" t="s">
        <v>312</v>
      </c>
      <c r="B66" s="7" t="s">
        <v>101</v>
      </c>
      <c r="C66" s="8" t="s">
        <v>643</v>
      </c>
      <c r="D66" s="10">
        <v>445797.95</v>
      </c>
      <c r="E66" s="10">
        <v>0</v>
      </c>
      <c r="F66" s="10">
        <v>0</v>
      </c>
    </row>
    <row r="67" spans="1:13" ht="24.95" customHeight="1" x14ac:dyDescent="0.15">
      <c r="A67" s="7" t="s">
        <v>411</v>
      </c>
      <c r="B67" s="7" t="s">
        <v>101</v>
      </c>
      <c r="C67" s="8" t="s">
        <v>644</v>
      </c>
      <c r="D67" s="10">
        <v>365017.96</v>
      </c>
      <c r="E67" s="10">
        <v>0</v>
      </c>
      <c r="F67" s="10">
        <v>0</v>
      </c>
    </row>
    <row r="68" spans="1:13" ht="24.95" customHeight="1" x14ac:dyDescent="0.15">
      <c r="A68" s="7" t="s">
        <v>412</v>
      </c>
      <c r="B68" s="7" t="s">
        <v>101</v>
      </c>
      <c r="C68" s="8" t="s">
        <v>645</v>
      </c>
      <c r="D68" s="10">
        <v>1281272.3699980001</v>
      </c>
      <c r="E68" s="10">
        <v>0</v>
      </c>
      <c r="F68" s="10">
        <v>0</v>
      </c>
    </row>
    <row r="69" spans="1:13" ht="24.95" customHeight="1" x14ac:dyDescent="0.15">
      <c r="A69" s="29" t="s">
        <v>462</v>
      </c>
      <c r="B69" s="29"/>
      <c r="C69" s="29"/>
      <c r="D69" s="11">
        <f>SUM(D66:D68)</f>
        <v>2092088.2799980002</v>
      </c>
      <c r="E69" s="11">
        <f>SUM(E66:E68)</f>
        <v>0</v>
      </c>
      <c r="F69" s="11">
        <f>SUM(F66:F68)</f>
        <v>0</v>
      </c>
    </row>
    <row r="70" spans="1:13" ht="15" customHeight="1" x14ac:dyDescent="0.15"/>
    <row r="71" spans="1:13" ht="24.95" customHeight="1" x14ac:dyDescent="0.15">
      <c r="A71" s="17" t="s">
        <v>646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 ht="15" customHeight="1" x14ac:dyDescent="0.15"/>
    <row r="73" spans="1:13" ht="24.95" customHeight="1" x14ac:dyDescent="0.15">
      <c r="A73" s="17" t="s">
        <v>647</v>
      </c>
      <c r="B73" s="17"/>
      <c r="C73" s="17"/>
      <c r="D73" s="17"/>
      <c r="E73" s="17"/>
      <c r="F73" s="17"/>
    </row>
    <row r="74" spans="1:13" ht="24.95" customHeight="1" x14ac:dyDescent="0.15"/>
    <row r="75" spans="1:13" ht="50.1" customHeight="1" x14ac:dyDescent="0.15">
      <c r="A75" s="19" t="s">
        <v>305</v>
      </c>
      <c r="B75" s="19" t="s">
        <v>41</v>
      </c>
      <c r="C75" s="19" t="s">
        <v>609</v>
      </c>
      <c r="D75" s="7" t="s">
        <v>610</v>
      </c>
      <c r="E75" s="7" t="s">
        <v>611</v>
      </c>
      <c r="F75" s="7" t="s">
        <v>612</v>
      </c>
    </row>
    <row r="76" spans="1:13" ht="50.1" customHeight="1" x14ac:dyDescent="0.15">
      <c r="A76" s="19"/>
      <c r="B76" s="19"/>
      <c r="C76" s="19"/>
      <c r="D76" s="7" t="s">
        <v>640</v>
      </c>
      <c r="E76" s="7" t="s">
        <v>640</v>
      </c>
      <c r="F76" s="7" t="s">
        <v>640</v>
      </c>
    </row>
    <row r="77" spans="1:13" ht="24.95" customHeight="1" x14ac:dyDescent="0.15">
      <c r="A77" s="7" t="s">
        <v>312</v>
      </c>
      <c r="B77" s="7" t="s">
        <v>411</v>
      </c>
      <c r="C77" s="7" t="s">
        <v>412</v>
      </c>
      <c r="D77" s="7" t="s">
        <v>413</v>
      </c>
      <c r="E77" s="7" t="s">
        <v>414</v>
      </c>
      <c r="F77" s="7" t="s">
        <v>415</v>
      </c>
    </row>
    <row r="78" spans="1:13" x14ac:dyDescent="0.15">
      <c r="A78" s="7" t="s">
        <v>50</v>
      </c>
      <c r="B78" s="7" t="s">
        <v>50</v>
      </c>
      <c r="C78" s="7" t="s">
        <v>50</v>
      </c>
      <c r="D78" s="7" t="s">
        <v>50</v>
      </c>
      <c r="E78" s="7" t="s">
        <v>50</v>
      </c>
      <c r="F78" s="7" t="s">
        <v>50</v>
      </c>
    </row>
    <row r="79" spans="1:13" ht="15" customHeight="1" x14ac:dyDescent="0.15"/>
    <row r="80" spans="1:13" ht="24.95" customHeight="1" x14ac:dyDescent="0.15">
      <c r="A80" s="17" t="s">
        <v>648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</row>
    <row r="81" spans="1:12" ht="24.95" customHeight="1" x14ac:dyDescent="0.15"/>
    <row r="82" spans="1:12" ht="50.1" customHeight="1" x14ac:dyDescent="0.15">
      <c r="A82" s="19" t="s">
        <v>305</v>
      </c>
      <c r="B82" s="19" t="s">
        <v>41</v>
      </c>
      <c r="C82" s="19" t="s">
        <v>609</v>
      </c>
      <c r="D82" s="19" t="s">
        <v>610</v>
      </c>
      <c r="E82" s="19"/>
      <c r="F82" s="19"/>
      <c r="G82" s="19" t="s">
        <v>611</v>
      </c>
      <c r="H82" s="19"/>
      <c r="I82" s="19"/>
      <c r="J82" s="19" t="s">
        <v>612</v>
      </c>
      <c r="K82" s="19"/>
      <c r="L82" s="19"/>
    </row>
    <row r="83" spans="1:12" ht="50.1" customHeight="1" x14ac:dyDescent="0.15">
      <c r="A83" s="19"/>
      <c r="B83" s="19"/>
      <c r="C83" s="19"/>
      <c r="D83" s="7" t="s">
        <v>649</v>
      </c>
      <c r="E83" s="7" t="s">
        <v>650</v>
      </c>
      <c r="F83" s="7" t="s">
        <v>651</v>
      </c>
      <c r="G83" s="7" t="s">
        <v>649</v>
      </c>
      <c r="H83" s="7" t="s">
        <v>650</v>
      </c>
      <c r="I83" s="7" t="s">
        <v>652</v>
      </c>
      <c r="J83" s="7" t="s">
        <v>649</v>
      </c>
      <c r="K83" s="7" t="s">
        <v>650</v>
      </c>
      <c r="L83" s="7" t="s">
        <v>653</v>
      </c>
    </row>
    <row r="84" spans="1:12" ht="24.95" customHeight="1" x14ac:dyDescent="0.15">
      <c r="A84" s="7" t="s">
        <v>312</v>
      </c>
      <c r="B84" s="7" t="s">
        <v>411</v>
      </c>
      <c r="C84" s="7" t="s">
        <v>412</v>
      </c>
      <c r="D84" s="7" t="s">
        <v>413</v>
      </c>
      <c r="E84" s="7" t="s">
        <v>414</v>
      </c>
      <c r="F84" s="7" t="s">
        <v>415</v>
      </c>
      <c r="G84" s="7" t="s">
        <v>416</v>
      </c>
      <c r="H84" s="7" t="s">
        <v>417</v>
      </c>
      <c r="I84" s="7" t="s">
        <v>418</v>
      </c>
      <c r="J84" s="7" t="s">
        <v>419</v>
      </c>
      <c r="K84" s="7" t="s">
        <v>464</v>
      </c>
      <c r="L84" s="7" t="s">
        <v>465</v>
      </c>
    </row>
    <row r="85" spans="1:12" x14ac:dyDescent="0.15">
      <c r="A85" s="7" t="s">
        <v>50</v>
      </c>
      <c r="B85" s="7" t="s">
        <v>50</v>
      </c>
      <c r="C85" s="7" t="s">
        <v>50</v>
      </c>
      <c r="D85" s="7" t="s">
        <v>50</v>
      </c>
      <c r="E85" s="7" t="s">
        <v>50</v>
      </c>
      <c r="F85" s="7" t="s">
        <v>50</v>
      </c>
      <c r="G85" s="7" t="s">
        <v>50</v>
      </c>
      <c r="H85" s="7" t="s">
        <v>50</v>
      </c>
      <c r="I85" s="7" t="s">
        <v>50</v>
      </c>
      <c r="J85" s="7" t="s">
        <v>50</v>
      </c>
      <c r="K85" s="7" t="s">
        <v>50</v>
      </c>
      <c r="L85" s="7" t="s">
        <v>50</v>
      </c>
    </row>
  </sheetData>
  <sheetProtection password="8A12" sheet="1" objects="1" scenarios="1"/>
  <mergeCells count="55">
    <mergeCell ref="A80:L80"/>
    <mergeCell ref="A82:A83"/>
    <mergeCell ref="B82:B83"/>
    <mergeCell ref="C82:C83"/>
    <mergeCell ref="D82:F82"/>
    <mergeCell ref="G82:I82"/>
    <mergeCell ref="J82:L82"/>
    <mergeCell ref="A69:C69"/>
    <mergeCell ref="A71:M71"/>
    <mergeCell ref="A73:F73"/>
    <mergeCell ref="A75:A76"/>
    <mergeCell ref="B75:B76"/>
    <mergeCell ref="C75:C76"/>
    <mergeCell ref="A59:M59"/>
    <mergeCell ref="A61:F61"/>
    <mergeCell ref="A63:A64"/>
    <mergeCell ref="B63:B64"/>
    <mergeCell ref="C63:C64"/>
    <mergeCell ref="A50:M50"/>
    <mergeCell ref="A52:F52"/>
    <mergeCell ref="A54:A55"/>
    <mergeCell ref="B54:B55"/>
    <mergeCell ref="C54:C55"/>
    <mergeCell ref="A41:C41"/>
    <mergeCell ref="A43:L43"/>
    <mergeCell ref="A45:A46"/>
    <mergeCell ref="B45:B46"/>
    <mergeCell ref="C45:C46"/>
    <mergeCell ref="D45:F45"/>
    <mergeCell ref="G45:I45"/>
    <mergeCell ref="J45:L45"/>
    <mergeCell ref="A32:C32"/>
    <mergeCell ref="A34:L34"/>
    <mergeCell ref="A36:A37"/>
    <mergeCell ref="B36:B37"/>
    <mergeCell ref="C36:C37"/>
    <mergeCell ref="D36:F36"/>
    <mergeCell ref="G36:I36"/>
    <mergeCell ref="J36:L36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4" t="s">
        <v>654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 x14ac:dyDescent="0.15">
      <c r="A2" s="18" t="s">
        <v>655</v>
      </c>
      <c r="B2" s="18"/>
      <c r="C2" s="18"/>
      <c r="D2" s="18"/>
      <c r="E2" s="18"/>
      <c r="F2" s="18"/>
      <c r="G2" s="18"/>
      <c r="H2" s="18"/>
      <c r="I2" s="18"/>
    </row>
    <row r="3" spans="1:9" ht="20.100000000000001" customHeight="1" x14ac:dyDescent="0.15"/>
    <row r="4" spans="1:9" ht="20.100000000000001" customHeight="1" x14ac:dyDescent="0.15">
      <c r="A4" s="30" t="s">
        <v>656</v>
      </c>
      <c r="B4" s="30"/>
      <c r="C4" s="30"/>
      <c r="D4" s="30" t="s">
        <v>657</v>
      </c>
      <c r="E4" s="30"/>
      <c r="F4" s="30"/>
      <c r="G4" s="30"/>
      <c r="H4" s="30"/>
      <c r="I4" s="30"/>
    </row>
    <row r="5" spans="1:9" ht="20.100000000000001" customHeight="1" x14ac:dyDescent="0.15">
      <c r="A5" s="19" t="s">
        <v>658</v>
      </c>
      <c r="B5" s="19" t="s">
        <v>659</v>
      </c>
      <c r="C5" s="19" t="s">
        <v>660</v>
      </c>
      <c r="D5" s="19" t="s">
        <v>661</v>
      </c>
      <c r="E5" s="19" t="s">
        <v>662</v>
      </c>
      <c r="F5" s="19" t="s">
        <v>663</v>
      </c>
      <c r="G5" s="19"/>
      <c r="H5" s="19"/>
      <c r="I5" s="19"/>
    </row>
    <row r="6" spans="1:9" ht="20.100000000000001" customHeight="1" x14ac:dyDescent="0.15">
      <c r="A6" s="19"/>
      <c r="B6" s="19"/>
      <c r="C6" s="19"/>
      <c r="D6" s="19"/>
      <c r="E6" s="19"/>
      <c r="F6" s="7" t="s">
        <v>664</v>
      </c>
      <c r="G6" s="7" t="s">
        <v>665</v>
      </c>
      <c r="H6" s="7" t="s">
        <v>666</v>
      </c>
      <c r="I6" s="7" t="s">
        <v>667</v>
      </c>
    </row>
    <row r="7" spans="1:9" ht="30" customHeight="1" x14ac:dyDescent="0.15">
      <c r="A7" s="7" t="s">
        <v>219</v>
      </c>
      <c r="B7" s="7" t="s">
        <v>312</v>
      </c>
      <c r="C7" s="8" t="s">
        <v>636</v>
      </c>
      <c r="D7" s="8" t="s">
        <v>668</v>
      </c>
      <c r="E7" s="7" t="s">
        <v>669</v>
      </c>
      <c r="F7" s="10">
        <v>1154.3399999999999</v>
      </c>
      <c r="G7" s="10">
        <v>1046.96</v>
      </c>
      <c r="H7" s="10">
        <v>-107.38</v>
      </c>
      <c r="I7" s="8" t="s">
        <v>670</v>
      </c>
    </row>
    <row r="8" spans="1:9" ht="45" customHeight="1" x14ac:dyDescent="0.15">
      <c r="A8" s="7" t="s">
        <v>219</v>
      </c>
      <c r="B8" s="7" t="s">
        <v>312</v>
      </c>
      <c r="C8" s="8" t="s">
        <v>635</v>
      </c>
      <c r="D8" s="8" t="s">
        <v>668</v>
      </c>
      <c r="E8" s="7" t="s">
        <v>669</v>
      </c>
      <c r="F8" s="10">
        <v>2143.7600000000002</v>
      </c>
      <c r="G8" s="10">
        <v>1944.34</v>
      </c>
      <c r="H8" s="10">
        <v>-199.42</v>
      </c>
      <c r="I8" s="8" t="s">
        <v>670</v>
      </c>
    </row>
    <row r="9" spans="1:9" ht="30" customHeight="1" x14ac:dyDescent="0.15">
      <c r="A9" s="7" t="s">
        <v>224</v>
      </c>
      <c r="B9" s="7" t="s">
        <v>312</v>
      </c>
      <c r="C9" s="8" t="s">
        <v>636</v>
      </c>
      <c r="D9" s="8" t="s">
        <v>671</v>
      </c>
      <c r="E9" s="7" t="s">
        <v>669</v>
      </c>
      <c r="F9" s="10">
        <v>12487.88</v>
      </c>
      <c r="G9" s="10">
        <v>2167.15</v>
      </c>
      <c r="H9" s="10">
        <v>-10320.73</v>
      </c>
      <c r="I9" s="8" t="s">
        <v>672</v>
      </c>
    </row>
    <row r="10" spans="1:9" ht="45" customHeight="1" x14ac:dyDescent="0.15">
      <c r="A10" s="7" t="s">
        <v>224</v>
      </c>
      <c r="B10" s="7" t="s">
        <v>312</v>
      </c>
      <c r="C10" s="8" t="s">
        <v>635</v>
      </c>
      <c r="D10" s="8" t="s">
        <v>671</v>
      </c>
      <c r="E10" s="7" t="s">
        <v>669</v>
      </c>
      <c r="F10" s="10">
        <v>23191.79</v>
      </c>
      <c r="G10" s="10">
        <v>4024.72</v>
      </c>
      <c r="H10" s="10">
        <v>-19167.07</v>
      </c>
      <c r="I10" s="8" t="s">
        <v>672</v>
      </c>
    </row>
    <row r="11" spans="1:9" ht="45" customHeight="1" x14ac:dyDescent="0.15">
      <c r="A11" s="7" t="s">
        <v>224</v>
      </c>
      <c r="B11" s="7" t="s">
        <v>412</v>
      </c>
      <c r="C11" s="8" t="s">
        <v>635</v>
      </c>
      <c r="D11" s="8" t="s">
        <v>673</v>
      </c>
      <c r="E11" s="7" t="s">
        <v>669</v>
      </c>
      <c r="F11" s="10">
        <v>0</v>
      </c>
      <c r="G11" s="10">
        <v>2287.75</v>
      </c>
      <c r="H11" s="10">
        <v>2287.75</v>
      </c>
      <c r="I11" s="8" t="s">
        <v>674</v>
      </c>
    </row>
    <row r="12" spans="1:9" ht="30" customHeight="1" x14ac:dyDescent="0.15">
      <c r="A12" s="7" t="s">
        <v>224</v>
      </c>
      <c r="B12" s="7" t="s">
        <v>412</v>
      </c>
      <c r="C12" s="8" t="s">
        <v>636</v>
      </c>
      <c r="D12" s="8" t="s">
        <v>673</v>
      </c>
      <c r="E12" s="7" t="s">
        <v>669</v>
      </c>
      <c r="F12" s="10">
        <v>0</v>
      </c>
      <c r="G12" s="10">
        <v>1231.8699999999999</v>
      </c>
      <c r="H12" s="10">
        <v>1231.8699999999999</v>
      </c>
      <c r="I12" s="8" t="s">
        <v>674</v>
      </c>
    </row>
    <row r="13" spans="1:9" ht="45" customHeight="1" x14ac:dyDescent="0.15">
      <c r="A13" s="7" t="s">
        <v>224</v>
      </c>
      <c r="B13" s="7" t="s">
        <v>413</v>
      </c>
      <c r="C13" s="8" t="s">
        <v>635</v>
      </c>
      <c r="D13" s="8" t="s">
        <v>675</v>
      </c>
      <c r="E13" s="7" t="s">
        <v>669</v>
      </c>
      <c r="F13" s="10">
        <v>1714.89</v>
      </c>
      <c r="G13" s="10">
        <v>4807.8599999999997</v>
      </c>
      <c r="H13" s="10">
        <v>3092.97</v>
      </c>
      <c r="I13" s="8" t="s">
        <v>676</v>
      </c>
    </row>
    <row r="14" spans="1:9" ht="30" customHeight="1" x14ac:dyDescent="0.15">
      <c r="A14" s="7" t="s">
        <v>224</v>
      </c>
      <c r="B14" s="7" t="s">
        <v>413</v>
      </c>
      <c r="C14" s="8" t="s">
        <v>636</v>
      </c>
      <c r="D14" s="8" t="s">
        <v>675</v>
      </c>
      <c r="E14" s="7" t="s">
        <v>669</v>
      </c>
      <c r="F14" s="10">
        <v>923.4</v>
      </c>
      <c r="G14" s="10">
        <v>2588.84</v>
      </c>
      <c r="H14" s="10">
        <v>1665.44</v>
      </c>
      <c r="I14" s="8" t="s">
        <v>676</v>
      </c>
    </row>
    <row r="15" spans="1:9" ht="30" customHeight="1" x14ac:dyDescent="0.15">
      <c r="A15" s="7" t="s">
        <v>224</v>
      </c>
      <c r="B15" s="7" t="s">
        <v>415</v>
      </c>
      <c r="C15" s="8" t="s">
        <v>636</v>
      </c>
      <c r="D15" s="8" t="s">
        <v>677</v>
      </c>
      <c r="E15" s="7" t="s">
        <v>669</v>
      </c>
      <c r="F15" s="10">
        <v>9626.48</v>
      </c>
      <c r="G15" s="10">
        <v>5292.28</v>
      </c>
      <c r="H15" s="10">
        <v>-4334.2</v>
      </c>
      <c r="I15" s="8" t="s">
        <v>678</v>
      </c>
    </row>
    <row r="16" spans="1:9" ht="45" customHeight="1" x14ac:dyDescent="0.15">
      <c r="A16" s="7" t="s">
        <v>224</v>
      </c>
      <c r="B16" s="7" t="s">
        <v>415</v>
      </c>
      <c r="C16" s="8" t="s">
        <v>635</v>
      </c>
      <c r="D16" s="8" t="s">
        <v>677</v>
      </c>
      <c r="E16" s="7" t="s">
        <v>669</v>
      </c>
      <c r="F16" s="10">
        <v>17877.75</v>
      </c>
      <c r="G16" s="10">
        <v>9828.52</v>
      </c>
      <c r="H16" s="10">
        <v>-8049.23</v>
      </c>
      <c r="I16" s="8" t="s">
        <v>678</v>
      </c>
    </row>
    <row r="17" spans="1:9" ht="30" customHeight="1" x14ac:dyDescent="0.15">
      <c r="A17" s="7" t="s">
        <v>212</v>
      </c>
      <c r="B17" s="7" t="s">
        <v>419</v>
      </c>
      <c r="C17" s="8" t="s">
        <v>636</v>
      </c>
      <c r="D17" s="8" t="s">
        <v>679</v>
      </c>
      <c r="E17" s="7" t="s">
        <v>669</v>
      </c>
      <c r="F17" s="10">
        <v>0</v>
      </c>
      <c r="G17" s="10">
        <v>11865</v>
      </c>
      <c r="H17" s="10">
        <v>11865</v>
      </c>
      <c r="I17" s="8" t="s">
        <v>680</v>
      </c>
    </row>
    <row r="18" spans="1:9" ht="45" customHeight="1" x14ac:dyDescent="0.15">
      <c r="A18" s="7" t="s">
        <v>212</v>
      </c>
      <c r="B18" s="7" t="s">
        <v>419</v>
      </c>
      <c r="C18" s="8" t="s">
        <v>635</v>
      </c>
      <c r="D18" s="8" t="s">
        <v>679</v>
      </c>
      <c r="E18" s="7" t="s">
        <v>669</v>
      </c>
      <c r="F18" s="10">
        <v>0</v>
      </c>
      <c r="G18" s="10">
        <v>22035</v>
      </c>
      <c r="H18" s="10">
        <v>22035</v>
      </c>
      <c r="I18" s="8" t="s">
        <v>680</v>
      </c>
    </row>
    <row r="19" spans="1:9" ht="20.100000000000001" customHeight="1" x14ac:dyDescent="0.15"/>
    <row r="20" spans="1:9" ht="20.100000000000001" customHeight="1" x14ac:dyDescent="0.15">
      <c r="A20" s="30" t="s">
        <v>656</v>
      </c>
      <c r="B20" s="30"/>
      <c r="C20" s="30"/>
      <c r="D20" s="30" t="s">
        <v>681</v>
      </c>
      <c r="E20" s="30"/>
      <c r="F20" s="30"/>
      <c r="G20" s="30"/>
      <c r="H20" s="30"/>
      <c r="I20" s="30"/>
    </row>
    <row r="21" spans="1:9" ht="20.100000000000001" customHeight="1" x14ac:dyDescent="0.15">
      <c r="A21" s="19" t="s">
        <v>658</v>
      </c>
      <c r="B21" s="19" t="s">
        <v>659</v>
      </c>
      <c r="C21" s="19" t="s">
        <v>660</v>
      </c>
      <c r="D21" s="19" t="s">
        <v>661</v>
      </c>
      <c r="E21" s="19" t="s">
        <v>662</v>
      </c>
      <c r="F21" s="19" t="s">
        <v>663</v>
      </c>
      <c r="G21" s="19"/>
      <c r="H21" s="19"/>
      <c r="I21" s="19"/>
    </row>
    <row r="22" spans="1:9" ht="20.100000000000001" customHeight="1" x14ac:dyDescent="0.15">
      <c r="A22" s="19"/>
      <c r="B22" s="19"/>
      <c r="C22" s="19"/>
      <c r="D22" s="19"/>
      <c r="E22" s="19"/>
      <c r="F22" s="7" t="s">
        <v>664</v>
      </c>
      <c r="G22" s="7" t="s">
        <v>665</v>
      </c>
      <c r="H22" s="7" t="s">
        <v>666</v>
      </c>
      <c r="I22" s="7" t="s">
        <v>667</v>
      </c>
    </row>
    <row r="23" spans="1:9" ht="20.100000000000001" customHeight="1" x14ac:dyDescent="0.15">
      <c r="A23" s="19" t="s">
        <v>682</v>
      </c>
      <c r="B23" s="19"/>
      <c r="C23" s="19"/>
      <c r="D23" s="19"/>
      <c r="E23" s="19"/>
      <c r="F23" s="19"/>
      <c r="G23" s="19"/>
      <c r="H23" s="19"/>
      <c r="I23" s="19"/>
    </row>
    <row r="24" spans="1:9" ht="20.100000000000001" customHeight="1" x14ac:dyDescent="0.15"/>
    <row r="25" spans="1:9" ht="20.100000000000001" customHeight="1" x14ac:dyDescent="0.15">
      <c r="A25" s="30" t="s">
        <v>656</v>
      </c>
      <c r="B25" s="30"/>
      <c r="C25" s="30"/>
      <c r="D25" s="30" t="s">
        <v>683</v>
      </c>
      <c r="E25" s="30"/>
      <c r="F25" s="30"/>
      <c r="G25" s="30"/>
      <c r="H25" s="30"/>
      <c r="I25" s="30"/>
    </row>
    <row r="26" spans="1:9" ht="20.100000000000001" customHeight="1" x14ac:dyDescent="0.15">
      <c r="A26" s="19" t="s">
        <v>658</v>
      </c>
      <c r="B26" s="19" t="s">
        <v>659</v>
      </c>
      <c r="C26" s="19" t="s">
        <v>660</v>
      </c>
      <c r="D26" s="19" t="s">
        <v>661</v>
      </c>
      <c r="E26" s="19" t="s">
        <v>662</v>
      </c>
      <c r="F26" s="19" t="s">
        <v>663</v>
      </c>
      <c r="G26" s="19"/>
      <c r="H26" s="19"/>
      <c r="I26" s="19"/>
    </row>
    <row r="27" spans="1:9" ht="20.100000000000001" customHeight="1" x14ac:dyDescent="0.15">
      <c r="A27" s="19"/>
      <c r="B27" s="19"/>
      <c r="C27" s="19"/>
      <c r="D27" s="19"/>
      <c r="E27" s="19"/>
      <c r="F27" s="7" t="s">
        <v>664</v>
      </c>
      <c r="G27" s="7" t="s">
        <v>665</v>
      </c>
      <c r="H27" s="7" t="s">
        <v>666</v>
      </c>
      <c r="I27" s="7" t="s">
        <v>667</v>
      </c>
    </row>
    <row r="28" spans="1:9" ht="30" customHeight="1" x14ac:dyDescent="0.15">
      <c r="A28" s="7" t="s">
        <v>209</v>
      </c>
      <c r="B28" s="7" t="s">
        <v>419</v>
      </c>
      <c r="C28" s="8" t="s">
        <v>684</v>
      </c>
      <c r="D28" s="8" t="s">
        <v>685</v>
      </c>
      <c r="E28" s="7" t="s">
        <v>686</v>
      </c>
      <c r="F28" s="10">
        <v>157499.79</v>
      </c>
      <c r="G28" s="10">
        <v>438606.71</v>
      </c>
      <c r="H28" s="10">
        <v>281106.92</v>
      </c>
      <c r="I28" s="8" t="s">
        <v>687</v>
      </c>
    </row>
    <row r="29" spans="1:9" ht="15" customHeight="1" x14ac:dyDescent="0.15">
      <c r="A29" s="7" t="s">
        <v>212</v>
      </c>
      <c r="B29" s="7" t="s">
        <v>415</v>
      </c>
      <c r="C29" s="8" t="s">
        <v>684</v>
      </c>
      <c r="D29" s="8" t="s">
        <v>688</v>
      </c>
      <c r="E29" s="7" t="s">
        <v>686</v>
      </c>
      <c r="F29" s="10">
        <v>1165989.2</v>
      </c>
      <c r="G29" s="10">
        <v>1371962.08</v>
      </c>
      <c r="H29" s="10">
        <v>205972.88</v>
      </c>
      <c r="I29" s="8" t="s">
        <v>689</v>
      </c>
    </row>
    <row r="30" spans="1:9" ht="30" customHeight="1" x14ac:dyDescent="0.15">
      <c r="A30" s="7" t="s">
        <v>243</v>
      </c>
      <c r="B30" s="7" t="s">
        <v>312</v>
      </c>
      <c r="C30" s="8" t="s">
        <v>684</v>
      </c>
      <c r="D30" s="8" t="s">
        <v>690</v>
      </c>
      <c r="E30" s="7" t="s">
        <v>686</v>
      </c>
      <c r="F30" s="10">
        <v>133000</v>
      </c>
      <c r="G30" s="10">
        <v>149643</v>
      </c>
      <c r="H30" s="10">
        <v>16643</v>
      </c>
      <c r="I30" s="8" t="s">
        <v>691</v>
      </c>
    </row>
    <row r="31" spans="1:9" ht="30" customHeight="1" x14ac:dyDescent="0.15">
      <c r="A31" s="7" t="s">
        <v>261</v>
      </c>
      <c r="B31" s="7" t="s">
        <v>312</v>
      </c>
      <c r="C31" s="8" t="s">
        <v>684</v>
      </c>
      <c r="D31" s="8" t="s">
        <v>692</v>
      </c>
      <c r="E31" s="7" t="s">
        <v>686</v>
      </c>
      <c r="F31" s="10">
        <v>101942.6</v>
      </c>
      <c r="G31" s="10">
        <v>98219.8</v>
      </c>
      <c r="H31" s="10">
        <v>-3722.8</v>
      </c>
      <c r="I31" s="8" t="s">
        <v>693</v>
      </c>
    </row>
    <row r="32" spans="1:9" ht="20.100000000000001" customHeight="1" x14ac:dyDescent="0.15"/>
    <row r="33" spans="1:9" ht="20.100000000000001" customHeight="1" x14ac:dyDescent="0.15">
      <c r="A33" s="30" t="s">
        <v>656</v>
      </c>
      <c r="B33" s="30"/>
      <c r="C33" s="30"/>
      <c r="D33" s="30" t="s">
        <v>694</v>
      </c>
      <c r="E33" s="30"/>
      <c r="F33" s="30"/>
      <c r="G33" s="30"/>
      <c r="H33" s="30"/>
      <c r="I33" s="30"/>
    </row>
    <row r="34" spans="1:9" ht="20.100000000000001" customHeight="1" x14ac:dyDescent="0.15">
      <c r="A34" s="19" t="s">
        <v>658</v>
      </c>
      <c r="B34" s="19" t="s">
        <v>659</v>
      </c>
      <c r="C34" s="19" t="s">
        <v>660</v>
      </c>
      <c r="D34" s="19" t="s">
        <v>661</v>
      </c>
      <c r="E34" s="19" t="s">
        <v>662</v>
      </c>
      <c r="F34" s="19" t="s">
        <v>663</v>
      </c>
      <c r="G34" s="19"/>
      <c r="H34" s="19"/>
      <c r="I34" s="19"/>
    </row>
    <row r="35" spans="1:9" ht="20.100000000000001" customHeight="1" x14ac:dyDescent="0.15">
      <c r="A35" s="19"/>
      <c r="B35" s="19"/>
      <c r="C35" s="19"/>
      <c r="D35" s="19"/>
      <c r="E35" s="19"/>
      <c r="F35" s="7" t="s">
        <v>664</v>
      </c>
      <c r="G35" s="7" t="s">
        <v>665</v>
      </c>
      <c r="H35" s="7" t="s">
        <v>666</v>
      </c>
      <c r="I35" s="7" t="s">
        <v>667</v>
      </c>
    </row>
    <row r="36" spans="1:9" ht="20.100000000000001" customHeight="1" x14ac:dyDescent="0.15">
      <c r="A36" s="19" t="s">
        <v>682</v>
      </c>
      <c r="B36" s="19"/>
      <c r="C36" s="19"/>
      <c r="D36" s="19"/>
      <c r="E36" s="19"/>
      <c r="F36" s="19"/>
      <c r="G36" s="19"/>
      <c r="H36" s="19"/>
      <c r="I36" s="19"/>
    </row>
    <row r="37" spans="1:9" ht="20.100000000000001" customHeight="1" x14ac:dyDescent="0.15"/>
    <row r="38" spans="1:9" ht="20.100000000000001" customHeight="1" x14ac:dyDescent="0.15"/>
    <row r="39" spans="1:9" ht="30" customHeight="1" x14ac:dyDescent="0.15">
      <c r="A39" s="25" t="s">
        <v>695</v>
      </c>
      <c r="B39" s="25"/>
      <c r="C39" s="4"/>
      <c r="D39" s="9"/>
    </row>
    <row r="40" spans="1:9" ht="9.9499999999999993" customHeight="1" x14ac:dyDescent="0.15">
      <c r="C40" s="6" t="s">
        <v>6</v>
      </c>
      <c r="D40" s="6" t="s">
        <v>7</v>
      </c>
    </row>
    <row r="41" spans="1:9" ht="30" customHeight="1" x14ac:dyDescent="0.15">
      <c r="A41" s="25" t="s">
        <v>696</v>
      </c>
      <c r="B41" s="25"/>
      <c r="C41" s="4"/>
      <c r="D41" s="9"/>
    </row>
    <row r="42" spans="1:9" ht="9.9499999999999993" customHeight="1" x14ac:dyDescent="0.15">
      <c r="C42" s="6" t="s">
        <v>6</v>
      </c>
      <c r="D42" s="6" t="s">
        <v>7</v>
      </c>
    </row>
    <row r="43" spans="1:9" ht="30" customHeight="1" x14ac:dyDescent="0.15">
      <c r="A43" s="25" t="s">
        <v>697</v>
      </c>
      <c r="B43" s="25"/>
      <c r="C43" s="4"/>
      <c r="D43" s="9"/>
    </row>
    <row r="44" spans="1:9" ht="9.9499999999999993" customHeight="1" x14ac:dyDescent="0.15">
      <c r="C44" s="6" t="s">
        <v>6</v>
      </c>
      <c r="D44" s="6" t="s">
        <v>7</v>
      </c>
    </row>
    <row r="45" spans="1:9" ht="30" customHeight="1" x14ac:dyDescent="0.15">
      <c r="A45" s="25" t="s">
        <v>698</v>
      </c>
      <c r="B45" s="25"/>
      <c r="C45" s="9"/>
      <c r="D45" s="4"/>
      <c r="E45" s="31"/>
      <c r="F45" s="31"/>
      <c r="G45" s="31"/>
      <c r="H45" s="31"/>
    </row>
    <row r="46" spans="1:9" ht="9.9499999999999993" customHeight="1" x14ac:dyDescent="0.15">
      <c r="C46" s="6" t="s">
        <v>699</v>
      </c>
      <c r="D46" s="6" t="s">
        <v>6</v>
      </c>
      <c r="E46" s="32" t="s">
        <v>7</v>
      </c>
      <c r="F46" s="32"/>
      <c r="G46" s="32" t="s">
        <v>700</v>
      </c>
      <c r="H46" s="32"/>
    </row>
    <row r="47" spans="1:9" ht="30" customHeight="1" x14ac:dyDescent="0.15">
      <c r="A47" s="25" t="s">
        <v>701</v>
      </c>
      <c r="B47" s="25"/>
      <c r="C47" s="25"/>
    </row>
  </sheetData>
  <sheetProtection password="8A12" sheet="1" objects="1" scenarios="1"/>
  <mergeCells count="45">
    <mergeCell ref="E46:F46"/>
    <mergeCell ref="G46:H46"/>
    <mergeCell ref="A47:C47"/>
    <mergeCell ref="A36:I36"/>
    <mergeCell ref="A39:B39"/>
    <mergeCell ref="A41:B41"/>
    <mergeCell ref="A43:B43"/>
    <mergeCell ref="A45:B45"/>
    <mergeCell ref="E45:F45"/>
    <mergeCell ref="G45:H45"/>
    <mergeCell ref="A33:C33"/>
    <mergeCell ref="D33:I33"/>
    <mergeCell ref="A34:A35"/>
    <mergeCell ref="B34:B35"/>
    <mergeCell ref="C34:C35"/>
    <mergeCell ref="D34:D35"/>
    <mergeCell ref="E34:E35"/>
    <mergeCell ref="F34:I34"/>
    <mergeCell ref="A23:I23"/>
    <mergeCell ref="A25:C25"/>
    <mergeCell ref="D25:I25"/>
    <mergeCell ref="A26:A27"/>
    <mergeCell ref="B26:B27"/>
    <mergeCell ref="C26:C27"/>
    <mergeCell ref="D26:D27"/>
    <mergeCell ref="E26:E27"/>
    <mergeCell ref="F26:I26"/>
    <mergeCell ref="A20:C20"/>
    <mergeCell ref="D20:I20"/>
    <mergeCell ref="A21:A22"/>
    <mergeCell ref="B21:B22"/>
    <mergeCell ref="C21:C22"/>
    <mergeCell ref="D21:D22"/>
    <mergeCell ref="E21:E22"/>
    <mergeCell ref="F21:I21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2023-10-20T11:34:47Z</dcterms:modified>
</cp:coreProperties>
</file>